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192.168.2.12\all\@特別プロジェクト室\20_自動運転支援(周波数移行&amp;5G-SA_PJ)\00_共通\HP管理\20250414_携_第二回公募・実績報告書等更新\20250417_修正依頼\資料一式_後日送付分・新規修正依頼分\"/>
    </mc:Choice>
  </mc:AlternateContent>
  <xr:revisionPtr revIDLastSave="0" documentId="13_ncr:1_{48F145E0-4EDE-48B6-BDFF-C75AE09A54DD}" xr6:coauthVersionLast="47" xr6:coauthVersionMax="47" xr10:uidLastSave="{00000000-0000-0000-0000-000000000000}"/>
  <bookViews>
    <workbookView xWindow="-120" yWindow="-16320" windowWidth="29040" windowHeight="15720" tabRatio="926" xr2:uid="{27CC1086-E89F-48B5-B6EE-9F5481D78ECE}"/>
  </bookViews>
  <sheets>
    <sheet name="更新フラグ" sheetId="13" r:id="rId1"/>
    <sheet name="入力フォーム_基本情報" sheetId="3" r:id="rId2"/>
    <sheet name="入力フォーム_工事概要_その他" sheetId="8" r:id="rId3"/>
    <sheet name="00_公募申請書" sheetId="2" r:id="rId4"/>
    <sheet name="01_交付申請書" sheetId="5" r:id="rId5"/>
    <sheet name="01-1_別紙１(補助事業の概要)" sheetId="6" r:id="rId6"/>
    <sheet name="01-2_別紙２(工事概要書)" sheetId="7" r:id="rId7"/>
    <sheet name="01-5_別紙３(暴力団排除に関する誓約事項)" sheetId="9" r:id="rId8"/>
    <sheet name="03_オンラインによる処分通知等に関する申出書" sheetId="10" r:id="rId9"/>
    <sheet name="04_契約予定内容に関する調査票" sheetId="11" r:id="rId10"/>
    <sheet name="05_口座設置届出書" sheetId="12" r:id="rId11"/>
  </sheets>
  <definedNames>
    <definedName name="_Hlk111045671" localSheetId="4">'01_交付申請書'!#REF!</definedName>
    <definedName name="_Hlk170302117" localSheetId="4">'01_交付申請書'!#REF!</definedName>
    <definedName name="_Hlk170302200" localSheetId="4">'01_交付申請書'!#REF!</definedName>
    <definedName name="_xlnm.Print_Area" localSheetId="3">'00_公募申請書'!$A$1:$AK$39</definedName>
    <definedName name="_xlnm.Print_Area" localSheetId="4">'01_交付申請書'!$A$1:$AK$39</definedName>
    <definedName name="_xlnm.Print_Area" localSheetId="5">'01-1_別紙１(補助事業の概要)'!$A$1:$AI$45</definedName>
    <definedName name="_xlnm.Print_Area" localSheetId="6">'01-2_別紙２(工事概要書)'!$A$1:$AI$51</definedName>
    <definedName name="_xlnm.Print_Area" localSheetId="7">'01-5_別紙３(暴力団排除に関する誓約事項)'!$A$1:$AK$29</definedName>
    <definedName name="_xlnm.Print_Area" localSheetId="8">'03_オンラインによる処分通知等に関する申出書'!$A$1:$AK$27</definedName>
    <definedName name="_xlnm.Print_Area" localSheetId="9">'04_契約予定内容に関する調査票'!$A$1:$AI$30</definedName>
    <definedName name="_xlnm.Print_Area" localSheetId="10">'05_口座設置届出書'!$A$1:$AK$44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5" l="1"/>
  <c r="Z29" i="7"/>
  <c r="R29" i="7"/>
  <c r="R31" i="7"/>
  <c r="J31" i="7"/>
  <c r="J30" i="7"/>
  <c r="J29" i="7"/>
  <c r="C29" i="7"/>
  <c r="N24" i="7"/>
  <c r="N23" i="7"/>
  <c r="N22" i="7"/>
  <c r="N21" i="7"/>
  <c r="V34" i="2"/>
  <c r="V35" i="2"/>
  <c r="V36" i="2"/>
  <c r="V37" i="2"/>
  <c r="V38" i="2"/>
  <c r="V33" i="2"/>
  <c r="AA2" i="2"/>
  <c r="V10" i="2"/>
  <c r="V9" i="2"/>
  <c r="V8" i="2"/>
  <c r="V7" i="2"/>
  <c r="V6" i="2"/>
  <c r="V10" i="5"/>
  <c r="V9" i="5"/>
  <c r="V8" i="5"/>
  <c r="V7" i="5"/>
  <c r="V6" i="5"/>
  <c r="V10" i="12"/>
  <c r="V9" i="12"/>
  <c r="V8" i="12"/>
  <c r="V7" i="12"/>
  <c r="V6" i="12"/>
  <c r="B4" i="12"/>
  <c r="AA1" i="12"/>
  <c r="B5" i="10"/>
  <c r="AA2" i="10"/>
  <c r="B8" i="9"/>
  <c r="L17" i="7" l="1"/>
  <c r="L16" i="7"/>
  <c r="L15" i="7"/>
  <c r="Z18" i="7"/>
  <c r="V18" i="7"/>
  <c r="L18" i="7"/>
  <c r="H4" i="7"/>
  <c r="Q43" i="3"/>
  <c r="W29" i="6" s="1"/>
  <c r="U20" i="6"/>
  <c r="U19" i="6"/>
  <c r="I20" i="6"/>
  <c r="B20" i="6"/>
  <c r="I14" i="6"/>
  <c r="I12" i="6" l="1"/>
  <c r="I10" i="6"/>
  <c r="I7" i="6"/>
  <c r="I6" i="6"/>
  <c r="V9" i="10" l="1"/>
  <c r="V8" i="10"/>
  <c r="V7" i="10"/>
  <c r="V6" i="10"/>
  <c r="AA2" i="5" l="1"/>
  <c r="W12" i="7" l="1"/>
  <c r="O11" i="7"/>
  <c r="L10" i="7"/>
  <c r="R10" i="7"/>
  <c r="R9" i="7"/>
  <c r="L9" i="7"/>
  <c r="L8" i="7"/>
  <c r="R7" i="7"/>
  <c r="L7" i="7"/>
  <c r="P42" i="3" l="1"/>
  <c r="Q40" i="3"/>
  <c r="P45" i="3"/>
  <c r="P41" i="3" l="1"/>
  <c r="Q41" i="3" s="1"/>
  <c r="I19" i="6"/>
  <c r="I21" i="6"/>
  <c r="Q42" i="3"/>
  <c r="Q44" i="3"/>
  <c r="Q45" i="3"/>
  <c r="Q46" i="3"/>
  <c r="Q47" i="3"/>
  <c r="W31" i="6" l="1"/>
  <c r="R30" i="6" s="1"/>
  <c r="R28" i="6"/>
  <c r="M28" i="6"/>
  <c r="AB39" i="7"/>
  <c r="AB38" i="7"/>
  <c r="B24" i="5"/>
  <c r="W32" i="6" l="1"/>
  <c r="M30" i="6"/>
  <c r="P3" i="3"/>
  <c r="P5" i="3"/>
  <c r="M31" i="6" s="1"/>
  <c r="P4" i="3"/>
  <c r="M29" i="6" s="1"/>
  <c r="B5" i="2"/>
  <c r="AA20" i="11"/>
  <c r="V20" i="11"/>
  <c r="AD8" i="11"/>
  <c r="AB8" i="11"/>
  <c r="P27" i="5" l="1"/>
  <c r="L38" i="7"/>
  <c r="M32" i="6"/>
  <c r="H6" i="7" l="1"/>
  <c r="AB46" i="7"/>
  <c r="L45" i="7"/>
  <c r="B13" i="5"/>
  <c r="B5" i="5"/>
  <c r="L46" i="7" l="1"/>
  <c r="AB47" i="7" s="1"/>
  <c r="L4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92F377E2-8584-4279-A00E-B540C5E6F9BA}">
      <text>
        <r>
          <rPr>
            <sz val="9"/>
            <color indexed="81"/>
            <rFont val="MS P ゴシック"/>
            <family val="3"/>
            <charset val="128"/>
          </rPr>
          <t xml:space="preserve">・購入の場合
　　括弧書きで購入先を記載 例：購入（○○○）
・借地の場合
　　例：借地（年○○円 借地期間○○年）
・既所有の場合
　　例：既所有（市有地）
・無償譲渡の場合
　　括弧書きで譲渡元を記載 例：無償譲渡（○○○）
※「購入」以外の場合、見積書上で用地取得費を
　計上していないか注意する。
</t>
        </r>
      </text>
    </comment>
    <comment ref="C8" authorId="0" shapeId="0" xr:uid="{B29F71F8-270F-4D20-BE1A-ADDA8C2F25DD}">
      <text>
        <r>
          <rPr>
            <sz val="9"/>
            <color indexed="81"/>
            <rFont val="MS P ゴシック"/>
            <family val="3"/>
            <charset val="128"/>
          </rPr>
          <t xml:space="preserve">・用地周辺の状況：「平地」又は「山地」を記載ください。
・取付道路の記載例：有（10ｍ）
※添付図面に取付道路が図示されていない例があるので注意。
</t>
        </r>
      </text>
    </comment>
    <comment ref="C10" authorId="0" shapeId="0" xr:uid="{B9AF9E51-DFEA-4368-A150-A586C8B51898}">
      <text>
        <r>
          <rPr>
            <b/>
            <sz val="9"/>
            <color indexed="81"/>
            <rFont val="MS P ゴシック"/>
            <family val="3"/>
            <charset val="128"/>
          </rPr>
          <t xml:space="preserve">不動産登記事務取扱手続準則(平成17年2月25日民二
第456号法務省民事局長通達）を参考に記載ください。
例：山林
</t>
        </r>
      </text>
    </comment>
    <comment ref="D11" authorId="0" shapeId="0" xr:uid="{010E953B-AB9A-4F7D-A83C-D0088BA6999B}">
      <text>
        <r>
          <rPr>
            <b/>
            <sz val="9"/>
            <color indexed="81"/>
            <rFont val="MS P ゴシック"/>
            <family val="3"/>
            <charset val="128"/>
          </rPr>
          <t xml:space="preserve">開発規制の内容を簡素に記載ください。
例：有（保有林）
</t>
        </r>
      </text>
    </comment>
  </commentList>
</comments>
</file>

<file path=xl/sharedStrings.xml><?xml version="1.0" encoding="utf-8"?>
<sst xmlns="http://schemas.openxmlformats.org/spreadsheetml/2006/main" count="448" uniqueCount="295">
  <si>
    <t>所在地</t>
  </si>
  <si>
    <t>名称</t>
  </si>
  <si>
    <t>代表者氏名</t>
  </si>
  <si>
    <t>２　事業に係る経費の見積書その他の根拠となる資料</t>
  </si>
  <si>
    <t>３　その他必要な資料</t>
  </si>
  <si>
    <t>（担当者欄）</t>
  </si>
  <si>
    <t>所属部署名：</t>
  </si>
  <si>
    <t>役職名：</t>
  </si>
  <si>
    <t>氏名：</t>
  </si>
  <si>
    <t>一般社団法人情報通信ネットワーク産業協会</t>
    <phoneticPr fontId="20"/>
  </si>
  <si>
    <t>記</t>
    <rPh sb="0" eb="1">
      <t>キ</t>
    </rPh>
    <phoneticPr fontId="20"/>
  </si>
  <si>
    <t>　標記について、次の書類を添えて申請します。なお、助成事業に関する一切の争訟は、東京地方裁判所を第一審の専属的合意管轄裁判所とすることに同意いたします。</t>
    <phoneticPr fontId="20"/>
  </si>
  <si>
    <t>１　交付申請書 案（別紙含む。）</t>
  </si>
  <si>
    <t>TEL：</t>
  </si>
  <si>
    <t>FAX：</t>
  </si>
  <si>
    <t>E-Mail：</t>
  </si>
  <si>
    <t>デジタルインフラ整備基金のうち
自動運転の社会実装に向けたデジタルインフラ整備事業
間接補助事業者　公募申請書</t>
    <phoneticPr fontId="20"/>
  </si>
  <si>
    <t>CIAJ会長名</t>
    <rPh sb="4" eb="6">
      <t>カイチョウ</t>
    </rPh>
    <rPh sb="6" eb="7">
      <t>ナ</t>
    </rPh>
    <phoneticPr fontId="20"/>
  </si>
  <si>
    <t>申請事業者</t>
    <rPh sb="0" eb="2">
      <t>シンセイ</t>
    </rPh>
    <rPh sb="2" eb="5">
      <t>ジギョウシャ</t>
    </rPh>
    <phoneticPr fontId="20"/>
  </si>
  <si>
    <t>所在地</t>
    <rPh sb="0" eb="3">
      <t>ショザイチ</t>
    </rPh>
    <phoneticPr fontId="20"/>
  </si>
  <si>
    <t>名称</t>
    <rPh sb="0" eb="2">
      <t>メイショウ</t>
    </rPh>
    <phoneticPr fontId="20"/>
  </si>
  <si>
    <t>担当者情報</t>
    <rPh sb="0" eb="3">
      <t>タントウシャ</t>
    </rPh>
    <rPh sb="3" eb="5">
      <t>ジョウホウ</t>
    </rPh>
    <phoneticPr fontId="20"/>
  </si>
  <si>
    <t>所属部署名</t>
    <rPh sb="0" eb="5">
      <t>ショゾクブショメイ</t>
    </rPh>
    <phoneticPr fontId="20"/>
  </si>
  <si>
    <t>役職名</t>
    <rPh sb="0" eb="3">
      <t>ヤクショクメイ</t>
    </rPh>
    <phoneticPr fontId="20"/>
  </si>
  <si>
    <t>氏名</t>
    <rPh sb="0" eb="2">
      <t>シメイ</t>
    </rPh>
    <phoneticPr fontId="20"/>
  </si>
  <si>
    <t>TEL</t>
    <phoneticPr fontId="20"/>
  </si>
  <si>
    <t>FAX</t>
    <phoneticPr fontId="20"/>
  </si>
  <si>
    <t>E-Mail</t>
    <phoneticPr fontId="20"/>
  </si>
  <si>
    <t>公募申請日</t>
    <rPh sb="0" eb="2">
      <t>コウボ</t>
    </rPh>
    <rPh sb="2" eb="5">
      <t>シンセイビ</t>
    </rPh>
    <phoneticPr fontId="20"/>
  </si>
  <si>
    <t>補助事業の目的</t>
    <rPh sb="0" eb="4">
      <t>ホジョジギョウ</t>
    </rPh>
    <rPh sb="5" eb="7">
      <t>モクテキ</t>
    </rPh>
    <phoneticPr fontId="20"/>
  </si>
  <si>
    <t>対象高速道路名</t>
    <rPh sb="0" eb="2">
      <t>タイショウ</t>
    </rPh>
    <rPh sb="2" eb="7">
      <t>コウソクドウロメイ</t>
    </rPh>
    <phoneticPr fontId="20"/>
  </si>
  <si>
    <t>付近のSA/PA/IC/JCT名</t>
    <rPh sb="0" eb="2">
      <t>フキン</t>
    </rPh>
    <rPh sb="15" eb="16">
      <t>メイ</t>
    </rPh>
    <phoneticPr fontId="20"/>
  </si>
  <si>
    <t>施設の設置地区</t>
    <rPh sb="0" eb="2">
      <t>シセツ</t>
    </rPh>
    <rPh sb="3" eb="5">
      <t>セッチ</t>
    </rPh>
    <rPh sb="5" eb="7">
      <t>チク</t>
    </rPh>
    <phoneticPr fontId="20"/>
  </si>
  <si>
    <t>施設の設置場所</t>
    <rPh sb="0" eb="2">
      <t>シセツ</t>
    </rPh>
    <rPh sb="3" eb="5">
      <t>セッチ</t>
    </rPh>
    <rPh sb="5" eb="7">
      <t>バショ</t>
    </rPh>
    <phoneticPr fontId="20"/>
  </si>
  <si>
    <t>着工予定日</t>
    <rPh sb="0" eb="2">
      <t>チャッコウ</t>
    </rPh>
    <rPh sb="2" eb="5">
      <t>ヨテイビ</t>
    </rPh>
    <phoneticPr fontId="20"/>
  </si>
  <si>
    <t>完了予定日</t>
    <rPh sb="0" eb="2">
      <t>カンリョウ</t>
    </rPh>
    <rPh sb="2" eb="5">
      <t>ヨテイビ</t>
    </rPh>
    <phoneticPr fontId="20"/>
  </si>
  <si>
    <t>利用サービス名</t>
    <rPh sb="0" eb="2">
      <t>リヨウ</t>
    </rPh>
    <rPh sb="6" eb="7">
      <t>メイ</t>
    </rPh>
    <phoneticPr fontId="20"/>
  </si>
  <si>
    <t>利用予定事業者名</t>
    <rPh sb="0" eb="4">
      <t>リヨウヨテイ</t>
    </rPh>
    <rPh sb="4" eb="8">
      <t>ジギョウシャメイ</t>
    </rPh>
    <phoneticPr fontId="20"/>
  </si>
  <si>
    <t>サービス提供地域</t>
    <rPh sb="4" eb="8">
      <t>テイキョウチイキ</t>
    </rPh>
    <phoneticPr fontId="20"/>
  </si>
  <si>
    <t>建設用地</t>
    <rPh sb="0" eb="4">
      <t>ケンセツヨウチ</t>
    </rPh>
    <phoneticPr fontId="20"/>
  </si>
  <si>
    <t>区分：公募申請又は交付申請</t>
    <rPh sb="0" eb="2">
      <t>クブン</t>
    </rPh>
    <rPh sb="3" eb="5">
      <t>コウボ</t>
    </rPh>
    <rPh sb="5" eb="7">
      <t>シンセイ</t>
    </rPh>
    <rPh sb="7" eb="8">
      <t>マタ</t>
    </rPh>
    <rPh sb="9" eb="11">
      <t>コウフ</t>
    </rPh>
    <rPh sb="11" eb="13">
      <t>シンセイ</t>
    </rPh>
    <phoneticPr fontId="20"/>
  </si>
  <si>
    <t>自動</t>
    <rPh sb="0" eb="2">
      <t>ジドウ</t>
    </rPh>
    <phoneticPr fontId="20"/>
  </si>
  <si>
    <t>入力</t>
    <rPh sb="0" eb="2">
      <t>ニュウリョク</t>
    </rPh>
    <phoneticPr fontId="20"/>
  </si>
  <si>
    <t>様式第１号－ロ（第４条関係）</t>
    <phoneticPr fontId="20"/>
  </si>
  <si>
    <t>　特定電気通信施設等整備推進基金補助金（助成金）（以下「助成金」という。）の交付を受けたいので、特定電気通信施設等整備推進基金補助金交付規程第４条の規定に基づき、関係書類を添えて下記のとおり申請します。</t>
    <phoneticPr fontId="20"/>
  </si>
  <si>
    <t>１　補助事業の目的</t>
  </si>
  <si>
    <t>２　交付を受けようとする助成金の額</t>
    <phoneticPr fontId="20"/>
  </si>
  <si>
    <t>金</t>
    <rPh sb="0" eb="1">
      <t>キン</t>
    </rPh>
    <phoneticPr fontId="20"/>
  </si>
  <si>
    <t>千円</t>
    <rPh sb="0" eb="2">
      <t>センエン</t>
    </rPh>
    <phoneticPr fontId="20"/>
  </si>
  <si>
    <t>３　補助事業の概要</t>
    <phoneticPr fontId="20"/>
  </si>
  <si>
    <t>別紙１のとおり</t>
    <phoneticPr fontId="20"/>
  </si>
  <si>
    <t>４　添付資料</t>
    <phoneticPr fontId="20"/>
  </si>
  <si>
    <t>(1)　事業に係る経費の見積書その他の根拠となる資料</t>
    <phoneticPr fontId="20"/>
  </si>
  <si>
    <t>(2)　工事概要書</t>
    <phoneticPr fontId="20"/>
  </si>
  <si>
    <t>別紙２のとおり</t>
    <phoneticPr fontId="20"/>
  </si>
  <si>
    <t>(3)　暴力団排除に関する誓約事項</t>
    <phoneticPr fontId="20"/>
  </si>
  <si>
    <t>別紙３のとおり</t>
    <phoneticPr fontId="20"/>
  </si>
  <si>
    <t>交付申請日</t>
    <rPh sb="0" eb="2">
      <t>コウフ</t>
    </rPh>
    <rPh sb="2" eb="5">
      <t>シンセイビ</t>
    </rPh>
    <phoneticPr fontId="20"/>
  </si>
  <si>
    <t>別紙１</t>
    <rPh sb="0" eb="2">
      <t>ベッシ</t>
    </rPh>
    <phoneticPr fontId="20"/>
  </si>
  <si>
    <t>補助事業の概要</t>
    <phoneticPr fontId="20"/>
  </si>
  <si>
    <t>社名</t>
    <rPh sb="0" eb="2">
      <t>シャメイ</t>
    </rPh>
    <phoneticPr fontId="20"/>
  </si>
  <si>
    <t>代表者氏名</t>
    <rPh sb="0" eb="5">
      <t>ダイヒョウシャシメイ</t>
    </rPh>
    <phoneticPr fontId="20"/>
  </si>
  <si>
    <t>施設の設置場所</t>
    <rPh sb="0" eb="2">
      <t>シセツ</t>
    </rPh>
    <rPh sb="3" eb="7">
      <t>セッチバショ</t>
    </rPh>
    <phoneticPr fontId="20"/>
  </si>
  <si>
    <t>着工予定日</t>
    <rPh sb="0" eb="5">
      <t>チャッコウヨテイビ</t>
    </rPh>
    <phoneticPr fontId="20"/>
  </si>
  <si>
    <t>完了予定日</t>
    <rPh sb="0" eb="2">
      <t>カンリョウ</t>
    </rPh>
    <rPh sb="2" eb="4">
      <t>ヨテイ</t>
    </rPh>
    <rPh sb="4" eb="5">
      <t>ビ</t>
    </rPh>
    <phoneticPr fontId="20"/>
  </si>
  <si>
    <t>(千円）</t>
    <rPh sb="1" eb="3">
      <t>センエン</t>
    </rPh>
    <phoneticPr fontId="20"/>
  </si>
  <si>
    <t>助成金申請額（事業費×助成率）</t>
    <phoneticPr fontId="20"/>
  </si>
  <si>
    <t>事業費</t>
    <phoneticPr fontId="20"/>
  </si>
  <si>
    <t>経費区分</t>
    <rPh sb="0" eb="4">
      <t>ケイヒクブン</t>
    </rPh>
    <phoneticPr fontId="20"/>
  </si>
  <si>
    <t>施設・設備費</t>
    <phoneticPr fontId="20"/>
  </si>
  <si>
    <t>用地取得費・道路費</t>
    <phoneticPr fontId="20"/>
  </si>
  <si>
    <t>合計</t>
    <rPh sb="0" eb="2">
      <t>ゴウケイ</t>
    </rPh>
    <phoneticPr fontId="20"/>
  </si>
  <si>
    <t>備考</t>
    <rPh sb="0" eb="2">
      <t>ビコウ</t>
    </rPh>
    <phoneticPr fontId="20"/>
  </si>
  <si>
    <t>入力</t>
    <rPh sb="0" eb="2">
      <t>ニュウリョク</t>
    </rPh>
    <phoneticPr fontId="20"/>
  </si>
  <si>
    <t>別紙２</t>
    <rPh sb="0" eb="2">
      <t>ベッシ</t>
    </rPh>
    <phoneticPr fontId="20"/>
  </si>
  <si>
    <t>工事概要書</t>
    <rPh sb="0" eb="5">
      <t>コウジガイヨウショ</t>
    </rPh>
    <phoneticPr fontId="20"/>
  </si>
  <si>
    <t>１  設置場所　　　　県　　市</t>
  </si>
  <si>
    <t>設置場所</t>
    <rPh sb="0" eb="2">
      <t>セッチ</t>
    </rPh>
    <rPh sb="2" eb="4">
      <t>バショ</t>
    </rPh>
    <phoneticPr fontId="20"/>
  </si>
  <si>
    <t>２  建設用地</t>
  </si>
  <si>
    <t>開発規制指定解除の必要の有無　（　　　）</t>
  </si>
  <si>
    <t>４  実施計画</t>
  </si>
  <si>
    <t>５  利用見込み</t>
  </si>
  <si>
    <t>利用予定サービス名</t>
    <phoneticPr fontId="20"/>
  </si>
  <si>
    <t>利用予定事業者名</t>
  </si>
  <si>
    <t>サービス提供地域</t>
    <phoneticPr fontId="20"/>
  </si>
  <si>
    <t>６  資金計画</t>
  </si>
  <si>
    <t>（千円）</t>
    <rPh sb="1" eb="3">
      <t>センエン</t>
    </rPh>
    <phoneticPr fontId="20"/>
  </si>
  <si>
    <t>収入</t>
    <rPh sb="0" eb="2">
      <t>シュウニュウ</t>
    </rPh>
    <phoneticPr fontId="20"/>
  </si>
  <si>
    <t>支出</t>
    <rPh sb="0" eb="2">
      <t>シシュツ</t>
    </rPh>
    <phoneticPr fontId="20"/>
  </si>
  <si>
    <t>助成金</t>
  </si>
  <si>
    <t>交付（予定）額</t>
    <rPh sb="0" eb="2">
      <t>コウフ</t>
    </rPh>
    <rPh sb="3" eb="5">
      <t>ヨテイ</t>
    </rPh>
    <rPh sb="6" eb="7">
      <t>ガク</t>
    </rPh>
    <phoneticPr fontId="20"/>
  </si>
  <si>
    <t>施設・設備費</t>
    <rPh sb="0" eb="2">
      <t>シセツ</t>
    </rPh>
    <rPh sb="3" eb="6">
      <t>セツビヒ</t>
    </rPh>
    <phoneticPr fontId="20"/>
  </si>
  <si>
    <t>（事業費）</t>
    <rPh sb="1" eb="4">
      <t>ジギョウヒ</t>
    </rPh>
    <phoneticPr fontId="20"/>
  </si>
  <si>
    <t>対策事業を行う者の負担額</t>
    <phoneticPr fontId="20"/>
  </si>
  <si>
    <t>予　算　額</t>
    <rPh sb="0" eb="1">
      <t>ヨ</t>
    </rPh>
    <rPh sb="2" eb="3">
      <t>サン</t>
    </rPh>
    <rPh sb="4" eb="5">
      <t>ガク</t>
    </rPh>
    <phoneticPr fontId="20"/>
  </si>
  <si>
    <t>用地取得費・道路費</t>
    <rPh sb="0" eb="5">
      <t>ヨウチシュトクヒ</t>
    </rPh>
    <rPh sb="6" eb="9">
      <t>ドウロヒ</t>
    </rPh>
    <phoneticPr fontId="20"/>
  </si>
  <si>
    <t>借入金</t>
  </si>
  <si>
    <t>自己資金</t>
  </si>
  <si>
    <t>小計</t>
    <rPh sb="0" eb="2">
      <t>ショウケイ</t>
    </rPh>
    <phoneticPr fontId="20"/>
  </si>
  <si>
    <t>７  添付図面</t>
  </si>
  <si>
    <t>(1) 用地付近の見取図</t>
  </si>
  <si>
    <t>(2) 設計の概要図（配置図、各階平面図及び立面図の概略）</t>
  </si>
  <si>
    <t>(3) 利用が見込まれるサービスエリア図</t>
  </si>
  <si>
    <t>用地周辺の状況</t>
    <rPh sb="0" eb="2">
      <t>ヨウチ</t>
    </rPh>
    <rPh sb="2" eb="4">
      <t>シュウヘン</t>
    </rPh>
    <rPh sb="5" eb="7">
      <t>ジョウキョウ</t>
    </rPh>
    <phoneticPr fontId="20"/>
  </si>
  <si>
    <t>海抜高　　　　　(m)</t>
    <rPh sb="0" eb="2">
      <t>カイバツ</t>
    </rPh>
    <rPh sb="2" eb="3">
      <t>ダカ</t>
    </rPh>
    <phoneticPr fontId="20"/>
  </si>
  <si>
    <t>敷地面積　　　　(㎡)</t>
    <rPh sb="0" eb="4">
      <t>シキチメンセキ</t>
    </rPh>
    <phoneticPr fontId="20"/>
  </si>
  <si>
    <t>選択</t>
    <rPh sb="0" eb="2">
      <t>センタク</t>
    </rPh>
    <phoneticPr fontId="20"/>
  </si>
  <si>
    <t>敷地の所有関係　</t>
    <rPh sb="0" eb="2">
      <t>シキチ</t>
    </rPh>
    <rPh sb="3" eb="5">
      <t>ショユウ</t>
    </rPh>
    <rPh sb="5" eb="7">
      <t>カンケイ</t>
    </rPh>
    <phoneticPr fontId="20"/>
  </si>
  <si>
    <t>取付道路の面積　(㎡)</t>
    <rPh sb="0" eb="4">
      <t>トリツケドウロ</t>
    </rPh>
    <rPh sb="5" eb="7">
      <t>メンセキ</t>
    </rPh>
    <phoneticPr fontId="20"/>
  </si>
  <si>
    <t>それぞれの場合の説明</t>
    <rPh sb="5" eb="7">
      <t>バアイ</t>
    </rPh>
    <rPh sb="8" eb="10">
      <t>セツメイ</t>
    </rPh>
    <phoneticPr fontId="20"/>
  </si>
  <si>
    <t>借地</t>
  </si>
  <si>
    <t>年１２万円　借地期間２０年</t>
    <rPh sb="0" eb="1">
      <t>ネン</t>
    </rPh>
    <rPh sb="3" eb="4">
      <t>マン</t>
    </rPh>
    <rPh sb="4" eb="5">
      <t>エン</t>
    </rPh>
    <rPh sb="6" eb="10">
      <t>シャクチキカン</t>
    </rPh>
    <rPh sb="12" eb="13">
      <t>ネン</t>
    </rPh>
    <phoneticPr fontId="20"/>
  </si>
  <si>
    <t>㎡</t>
    <phoneticPr fontId="20"/>
  </si>
  <si>
    <t>ｍ</t>
    <phoneticPr fontId="20"/>
  </si>
  <si>
    <t>山地</t>
    <rPh sb="0" eb="2">
      <t>サンチ</t>
    </rPh>
    <phoneticPr fontId="20"/>
  </si>
  <si>
    <t>取付道路の説明※有無 (〇〇m)</t>
    <rPh sb="0" eb="4">
      <t>トリツケドウロ</t>
    </rPh>
    <rPh sb="5" eb="7">
      <t>セツメイ</t>
    </rPh>
    <rPh sb="8" eb="10">
      <t>ウム</t>
    </rPh>
    <phoneticPr fontId="20"/>
  </si>
  <si>
    <t>山林</t>
    <rPh sb="0" eb="2">
      <t>サンリン</t>
    </rPh>
    <phoneticPr fontId="20"/>
  </si>
  <si>
    <t>開発規制の状況※地目</t>
    <rPh sb="0" eb="2">
      <t>カイハツ</t>
    </rPh>
    <rPh sb="2" eb="4">
      <t>キセイ</t>
    </rPh>
    <rPh sb="5" eb="7">
      <t>ジョウキョウ</t>
    </rPh>
    <rPh sb="8" eb="10">
      <t>チモク</t>
    </rPh>
    <phoneticPr fontId="20"/>
  </si>
  <si>
    <t>開発規制指定解除の必要の有無</t>
    <phoneticPr fontId="20"/>
  </si>
  <si>
    <t>有（保有林）</t>
    <rPh sb="0" eb="1">
      <t>アリ</t>
    </rPh>
    <rPh sb="2" eb="4">
      <t>ホユウ</t>
    </rPh>
    <rPh sb="4" eb="5">
      <t>リン</t>
    </rPh>
    <phoneticPr fontId="20"/>
  </si>
  <si>
    <t>(3) 敷地の所有関係</t>
    <phoneticPr fontId="20"/>
  </si>
  <si>
    <t>(1) 敷地面積</t>
    <phoneticPr fontId="20"/>
  </si>
  <si>
    <t xml:space="preserve">(2) 海抜高  </t>
    <phoneticPr fontId="20"/>
  </si>
  <si>
    <t>(4) 用地周辺の状況</t>
    <phoneticPr fontId="20"/>
  </si>
  <si>
    <t>(5) 開発規制の状況</t>
    <phoneticPr fontId="20"/>
  </si>
  <si>
    <t>施設の内容</t>
    <rPh sb="0" eb="2">
      <t>シセツ</t>
    </rPh>
    <rPh sb="3" eb="5">
      <t>ナイヨウ</t>
    </rPh>
    <phoneticPr fontId="20"/>
  </si>
  <si>
    <t>建物の構造等</t>
    <rPh sb="0" eb="2">
      <t>タテモノ</t>
    </rPh>
    <rPh sb="3" eb="6">
      <t>コウゾウトウ</t>
    </rPh>
    <phoneticPr fontId="20"/>
  </si>
  <si>
    <t>(1) 建物の構造等</t>
    <phoneticPr fontId="20"/>
  </si>
  <si>
    <t>鉄塔の構造等</t>
    <phoneticPr fontId="20"/>
  </si>
  <si>
    <t>柱種類</t>
    <rPh sb="0" eb="1">
      <t>ハシラ</t>
    </rPh>
    <rPh sb="1" eb="3">
      <t>シュルイ</t>
    </rPh>
    <phoneticPr fontId="20"/>
  </si>
  <si>
    <t>高さ（地上高）　　(m)</t>
    <rPh sb="0" eb="1">
      <t>タカ</t>
    </rPh>
    <rPh sb="3" eb="6">
      <t>チジョウコウ</t>
    </rPh>
    <phoneticPr fontId="20"/>
  </si>
  <si>
    <t>基数                         (基)</t>
    <rPh sb="0" eb="2">
      <t>キスウ</t>
    </rPh>
    <rPh sb="28" eb="29">
      <t>モトイ</t>
    </rPh>
    <phoneticPr fontId="20"/>
  </si>
  <si>
    <t>(2) 建築面積</t>
    <phoneticPr fontId="20"/>
  </si>
  <si>
    <t>(3) 延べ床面積</t>
    <phoneticPr fontId="20"/>
  </si>
  <si>
    <t>延べ床面積　(㎡)</t>
    <rPh sb="0" eb="1">
      <t>ノ</t>
    </rPh>
    <rPh sb="2" eb="5">
      <t>ユカメンセキ</t>
    </rPh>
    <phoneticPr fontId="20"/>
  </si>
  <si>
    <t>建物面積　    (㎡)</t>
    <rPh sb="0" eb="2">
      <t>タテモノ</t>
    </rPh>
    <rPh sb="2" eb="4">
      <t>メンセキ</t>
    </rPh>
    <phoneticPr fontId="20"/>
  </si>
  <si>
    <t>３  施設の内容</t>
    <phoneticPr fontId="20"/>
  </si>
  <si>
    <t>(1) 着手（予定）年月日</t>
    <phoneticPr fontId="20"/>
  </si>
  <si>
    <t>(2) 用地取得（予定）年月日</t>
    <phoneticPr fontId="20"/>
  </si>
  <si>
    <t>(3) 着工（予定）年月日</t>
    <phoneticPr fontId="20"/>
  </si>
  <si>
    <t>(4) 完了（予定）年月日</t>
    <phoneticPr fontId="20"/>
  </si>
  <si>
    <t>(4) 鉄塔の構造等</t>
    <phoneticPr fontId="20"/>
  </si>
  <si>
    <t>財源内訳</t>
    <rPh sb="0" eb="2">
      <t>ザイゲン</t>
    </rPh>
    <rPh sb="2" eb="4">
      <t>ウチワケ</t>
    </rPh>
    <phoneticPr fontId="20"/>
  </si>
  <si>
    <t>サービス開始(予定)年月日</t>
    <phoneticPr fontId="20"/>
  </si>
  <si>
    <t>サービス開始(予定)年月日</t>
    <rPh sb="4" eb="6">
      <t>カイシ</t>
    </rPh>
    <rPh sb="7" eb="9">
      <t>ヨテイ</t>
    </rPh>
    <rPh sb="10" eb="13">
      <t>ネンガッピ</t>
    </rPh>
    <phoneticPr fontId="20"/>
  </si>
  <si>
    <t>着手（予定）年月日</t>
    <rPh sb="0" eb="2">
      <t>チャクシュ</t>
    </rPh>
    <rPh sb="3" eb="5">
      <t>ヨテイ</t>
    </rPh>
    <rPh sb="6" eb="9">
      <t>ネンガッピ</t>
    </rPh>
    <phoneticPr fontId="20"/>
  </si>
  <si>
    <t>用地取得（予定）年月日</t>
    <rPh sb="0" eb="2">
      <t>ヨウチ</t>
    </rPh>
    <rPh sb="2" eb="4">
      <t>シュトク</t>
    </rPh>
    <rPh sb="5" eb="7">
      <t>ヨテイ</t>
    </rPh>
    <rPh sb="8" eb="11">
      <t>ネンガッピ</t>
    </rPh>
    <phoneticPr fontId="20"/>
  </si>
  <si>
    <t>※既所有の時又は用地取得が不要な場合は、「－」を記載</t>
    <rPh sb="1" eb="2">
      <t>キ</t>
    </rPh>
    <rPh sb="2" eb="4">
      <t>ショユウ</t>
    </rPh>
    <rPh sb="5" eb="6">
      <t>トキ</t>
    </rPh>
    <rPh sb="6" eb="7">
      <t>マタ</t>
    </rPh>
    <rPh sb="8" eb="10">
      <t>ヨウチ</t>
    </rPh>
    <rPh sb="10" eb="12">
      <t>シュトク</t>
    </rPh>
    <rPh sb="13" eb="15">
      <t>フヨウ</t>
    </rPh>
    <rPh sb="16" eb="18">
      <t>バアイ</t>
    </rPh>
    <rPh sb="24" eb="26">
      <t>キサイ</t>
    </rPh>
    <phoneticPr fontId="20"/>
  </si>
  <si>
    <t>別紙３</t>
    <rPh sb="0" eb="2">
      <t>ベッシ</t>
    </rPh>
    <phoneticPr fontId="20"/>
  </si>
  <si>
    <t>暴力団排除に関する誓約事項</t>
    <phoneticPr fontId="20"/>
  </si>
  <si>
    <t>(1)</t>
    <phoneticPr fontId="20"/>
  </si>
  <si>
    <t>　法人等（法人又は法人の連携主体をいう。）が、暴力団員による不当な行為の防止等に関する法律（平成３年法律第７７号）第２条第２号に規定する暴力団その他の反社会的勢力（以下「暴力団等」という。）である場合、又は法人等の法人である場合は役員、法人の連携主体である場合は代表者、理事等、その他経営に実質的に関与している者（以下「役員等」という。）が、暴力団等の構成員、関係者に該当する者若しくは暴力団等の構成員でなくなった日から５年を経過しない者（以下「暴力団員」という。）が一人以上いるとき。</t>
    <phoneticPr fontId="20"/>
  </si>
  <si>
    <t>(2)</t>
    <phoneticPr fontId="20"/>
  </si>
  <si>
    <t>　暴力団員等が法人等の事業活動を支配している若しくは実質的に事業活動を関与していると認められる関係を有するとき。</t>
    <phoneticPr fontId="20"/>
  </si>
  <si>
    <t>(3)</t>
    <phoneticPr fontId="20"/>
  </si>
  <si>
    <t>　役員等が、自己、自社若しくは第三者の不正の利益を図る目的又は第三者に損害を加える目的をもって、暴力団等又は暴力団員等を利用する等しているとき。</t>
    <phoneticPr fontId="20"/>
  </si>
  <si>
    <t>(4)</t>
    <phoneticPr fontId="20"/>
  </si>
  <si>
    <t>　役員等が、暴力団又は暴力団員等に対して、資金等を供給し、又は便宜を供与する等直接的あるいは積極的に暴力団等の維持、運営に協力し、若しくは関与しているとき。</t>
    <phoneticPr fontId="20"/>
  </si>
  <si>
    <t>(5)</t>
    <phoneticPr fontId="20"/>
  </si>
  <si>
    <t>　役員等が、暴力団等又は暴力団員等であることを知りながらこれと社会的に非難されるべき関係を有しているとき。</t>
    <phoneticPr fontId="20"/>
  </si>
  <si>
    <t>上記事項を理解し、同意します。</t>
    <rPh sb="0" eb="4">
      <t>ジョウキジコウ</t>
    </rPh>
    <rPh sb="5" eb="7">
      <t>リカイ</t>
    </rPh>
    <rPh sb="9" eb="11">
      <t>ドウイ</t>
    </rPh>
    <phoneticPr fontId="20"/>
  </si>
  <si>
    <t>デジタルインフラ整備基金のうち
オンラインによる処分通知等に関する申出書</t>
    <phoneticPr fontId="20"/>
  </si>
  <si>
    <t>１　基金設置法人からの通知等について、オンラインによる送付の希望</t>
    <phoneticPr fontId="20"/>
  </si>
  <si>
    <t>２　基金設置法人からの通知等について、捺印の希望</t>
    <phoneticPr fontId="20"/>
  </si>
  <si>
    <t>＜契約予定内容に関する調査票＞</t>
    <phoneticPr fontId="20"/>
  </si>
  <si>
    <t>（１）　補助事業を行うに当たって予定している契約（分割発注を予定している場合は、契約毎に記入）を全て記入。</t>
    <phoneticPr fontId="20"/>
  </si>
  <si>
    <t>番号</t>
    <rPh sb="0" eb="2">
      <t>バンゴウ</t>
    </rPh>
    <phoneticPr fontId="20"/>
  </si>
  <si>
    <t>契約名（予定）</t>
    <rPh sb="0" eb="3">
      <t>ケイヤクメイ</t>
    </rPh>
    <rPh sb="4" eb="6">
      <t>ヨテイ</t>
    </rPh>
    <phoneticPr fontId="20"/>
  </si>
  <si>
    <t>契約の内容</t>
    <rPh sb="0" eb="2">
      <t>ケイヤク</t>
    </rPh>
    <rPh sb="3" eb="5">
      <t>ナイヨウ</t>
    </rPh>
    <phoneticPr fontId="20"/>
  </si>
  <si>
    <t>契約の形態</t>
    <rPh sb="0" eb="2">
      <t>ケイヤク</t>
    </rPh>
    <rPh sb="3" eb="5">
      <t>ケイタイ</t>
    </rPh>
    <phoneticPr fontId="20"/>
  </si>
  <si>
    <t>見積社数</t>
    <rPh sb="0" eb="2">
      <t>ミツモリ</t>
    </rPh>
    <rPh sb="2" eb="3">
      <t>シャ</t>
    </rPh>
    <rPh sb="3" eb="4">
      <t>スウ</t>
    </rPh>
    <phoneticPr fontId="20"/>
  </si>
  <si>
    <t>見積額(円)</t>
    <rPh sb="0" eb="2">
      <t>ミツモリ</t>
    </rPh>
    <rPh sb="2" eb="3">
      <t>ガク</t>
    </rPh>
    <rPh sb="4" eb="5">
      <t>エン</t>
    </rPh>
    <phoneticPr fontId="20"/>
  </si>
  <si>
    <t>注１　「契約の形態」は、「一般競争入札」、「指名競争入札」又は「随意契約」のいずれかを記入。</t>
    <phoneticPr fontId="20"/>
  </si>
  <si>
    <t>注３　「見積額」は、見積りにより申請書を作成する際に採用した金額を記入。</t>
    <phoneticPr fontId="20"/>
  </si>
  <si>
    <t>注４　随意契約は、一般の競争に付すことが困難又は不適当である場合に限りできるものである。</t>
    <phoneticPr fontId="20"/>
  </si>
  <si>
    <t>（２） 前記（１）の契約において、補助対象外の契約が含まれていれば、その契約内容を記入。</t>
  </si>
  <si>
    <t>うち補助対象外
見積額(円)</t>
    <rPh sb="2" eb="4">
      <t>ホジョ</t>
    </rPh>
    <rPh sb="4" eb="6">
      <t>タイショウ</t>
    </rPh>
    <rPh sb="6" eb="7">
      <t>ガイ</t>
    </rPh>
    <rPh sb="8" eb="10">
      <t>ミツモリ</t>
    </rPh>
    <rPh sb="10" eb="11">
      <t>ガク</t>
    </rPh>
    <rPh sb="12" eb="13">
      <t>エン</t>
    </rPh>
    <phoneticPr fontId="20"/>
  </si>
  <si>
    <t>注　「番号」については、（１）の契約「番号」に対応する番号を記入。</t>
  </si>
  <si>
    <t>（３）　前記（１）で随意契約を予定している場合は、随意契約を行う根拠及びその理由を記入。</t>
  </si>
  <si>
    <t>随意契約を行う根拠</t>
    <rPh sb="0" eb="4">
      <t>ズイイケイヤク</t>
    </rPh>
    <rPh sb="5" eb="6">
      <t>オコナ</t>
    </rPh>
    <rPh sb="7" eb="9">
      <t>コンキョ</t>
    </rPh>
    <phoneticPr fontId="20"/>
  </si>
  <si>
    <t>随意契約の理由</t>
    <rPh sb="0" eb="4">
      <t>ズイイケイヤク</t>
    </rPh>
    <rPh sb="5" eb="7">
      <t>リユウ</t>
    </rPh>
    <phoneticPr fontId="20"/>
  </si>
  <si>
    <t>下記のとおり口座を設置（開設）したので届けます。</t>
    <phoneticPr fontId="20"/>
  </si>
  <si>
    <t>届出区分
（該当に○印）</t>
    <phoneticPr fontId="20"/>
  </si>
  <si>
    <t>口座名義</t>
    <rPh sb="0" eb="4">
      <t>コウザメイギ</t>
    </rPh>
    <phoneticPr fontId="20"/>
  </si>
  <si>
    <t>フ　リ　ガ　ナ</t>
    <phoneticPr fontId="20"/>
  </si>
  <si>
    <t>住　所</t>
    <rPh sb="0" eb="1">
      <t>ジュウ</t>
    </rPh>
    <rPh sb="2" eb="3">
      <t>ショ</t>
    </rPh>
    <phoneticPr fontId="20"/>
  </si>
  <si>
    <t>郵便番号</t>
    <phoneticPr fontId="20"/>
  </si>
  <si>
    <t>漢　字</t>
    <rPh sb="0" eb="1">
      <t>カン</t>
    </rPh>
    <rPh sb="2" eb="3">
      <t>ジ</t>
    </rPh>
    <phoneticPr fontId="20"/>
  </si>
  <si>
    <t>銀行等名称</t>
    <phoneticPr fontId="20"/>
  </si>
  <si>
    <t>銀行</t>
    <rPh sb="0" eb="2">
      <t>ギンコウ</t>
    </rPh>
    <phoneticPr fontId="20"/>
  </si>
  <si>
    <t>金庫</t>
    <rPh sb="0" eb="2">
      <t>キンコ</t>
    </rPh>
    <phoneticPr fontId="20"/>
  </si>
  <si>
    <t>支店</t>
    <rPh sb="0" eb="2">
      <t>シテン</t>
    </rPh>
    <phoneticPr fontId="20"/>
  </si>
  <si>
    <t>(出張所)</t>
    <rPh sb="1" eb="3">
      <t>シュッチョウ</t>
    </rPh>
    <rPh sb="3" eb="4">
      <t>ジョ</t>
    </rPh>
    <phoneticPr fontId="20"/>
  </si>
  <si>
    <t>農協</t>
    <rPh sb="0" eb="2">
      <t>ノウキョウ</t>
    </rPh>
    <phoneticPr fontId="20"/>
  </si>
  <si>
    <t>預金種別
（該当に○印）</t>
    <phoneticPr fontId="20"/>
  </si>
  <si>
    <t>口座番号</t>
    <rPh sb="0" eb="2">
      <t>コウザ</t>
    </rPh>
    <rPh sb="2" eb="4">
      <t>バンゴウ</t>
    </rPh>
    <phoneticPr fontId="20"/>
  </si>
  <si>
    <t>―――</t>
    <phoneticPr fontId="20"/>
  </si>
  <si>
    <t>※太枠内を記入下さい。</t>
    <phoneticPr fontId="20"/>
  </si>
  <si>
    <t>その他</t>
    <phoneticPr fontId="20"/>
  </si>
  <si>
    <t>（　　　　　　　）</t>
    <phoneticPr fontId="20"/>
  </si>
  <si>
    <t>利用予定事業者名２</t>
    <rPh sb="0" eb="4">
      <t>リヨウヨテイ</t>
    </rPh>
    <rPh sb="4" eb="8">
      <t>ジギョウシャメイ</t>
    </rPh>
    <phoneticPr fontId="20"/>
  </si>
  <si>
    <t>利用予定事業者名３</t>
    <rPh sb="0" eb="4">
      <t>リヨウヨテイ</t>
    </rPh>
    <rPh sb="4" eb="8">
      <t>ジギョウシャメイ</t>
    </rPh>
    <phoneticPr fontId="20"/>
  </si>
  <si>
    <t>利用予定事業者名１</t>
    <rPh sb="0" eb="4">
      <t>リヨウヨテイ</t>
    </rPh>
    <rPh sb="4" eb="8">
      <t>ジギョウシャメイ</t>
    </rPh>
    <phoneticPr fontId="20"/>
  </si>
  <si>
    <t>｛</t>
    <phoneticPr fontId="20"/>
  </si>
  <si>
    <t>・</t>
    <phoneticPr fontId="20"/>
  </si>
  <si>
    <t>希望する</t>
    <rPh sb="0" eb="2">
      <t>キボウ</t>
    </rPh>
    <phoneticPr fontId="20"/>
  </si>
  <si>
    <t>希望しない</t>
    <rPh sb="0" eb="2">
      <t>キボウ</t>
    </rPh>
    <phoneticPr fontId="20"/>
  </si>
  <si>
    <t>｝</t>
    <phoneticPr fontId="20"/>
  </si>
  <si>
    <t>助成率</t>
    <rPh sb="0" eb="2">
      <t>ジョセイ</t>
    </rPh>
    <rPh sb="2" eb="3">
      <t>リツ</t>
    </rPh>
    <phoneticPr fontId="20"/>
  </si>
  <si>
    <t>施設・設備費</t>
    <rPh sb="0" eb="2">
      <t>シセツ</t>
    </rPh>
    <rPh sb="3" eb="5">
      <t>セツビ</t>
    </rPh>
    <rPh sb="5" eb="6">
      <t>ヒ</t>
    </rPh>
    <phoneticPr fontId="20"/>
  </si>
  <si>
    <t>用地取得費・道路費</t>
    <rPh sb="0" eb="2">
      <t>ヨウチ</t>
    </rPh>
    <rPh sb="2" eb="5">
      <t>シュトクヒ</t>
    </rPh>
    <rPh sb="6" eb="9">
      <t>ドウロヒ</t>
    </rPh>
    <phoneticPr fontId="20"/>
  </si>
  <si>
    <t>事業費総額</t>
    <rPh sb="0" eb="3">
      <t>ジギョウヒ</t>
    </rPh>
    <rPh sb="3" eb="5">
      <t>ソウガク</t>
    </rPh>
    <phoneticPr fontId="20"/>
  </si>
  <si>
    <t xml:space="preserve"> ・ </t>
    <phoneticPr fontId="20"/>
  </si>
  <si>
    <t>新規</t>
    <rPh sb="0" eb="2">
      <t>シンキ</t>
    </rPh>
    <phoneticPr fontId="20"/>
  </si>
  <si>
    <t>変更</t>
    <rPh sb="0" eb="2">
      <t>ヘンコウ</t>
    </rPh>
    <phoneticPr fontId="20"/>
  </si>
  <si>
    <t>事業費（補助対象総額）</t>
    <rPh sb="0" eb="3">
      <t>ジギョウヒ</t>
    </rPh>
    <rPh sb="4" eb="8">
      <t>ホジョタイショウ</t>
    </rPh>
    <rPh sb="8" eb="10">
      <t>ソウガク</t>
    </rPh>
    <phoneticPr fontId="20"/>
  </si>
  <si>
    <t>事業費（補助対象外総額）</t>
    <phoneticPr fontId="20"/>
  </si>
  <si>
    <t>＜ご参考＞</t>
    <rPh sb="2" eb="4">
      <t>サンコウ</t>
    </rPh>
    <phoneticPr fontId="20"/>
  </si>
  <si>
    <t>助成金申請額</t>
    <rPh sb="0" eb="3">
      <t>ジョセイキン</t>
    </rPh>
    <rPh sb="3" eb="6">
      <t>シンセイガク</t>
    </rPh>
    <phoneticPr fontId="20"/>
  </si>
  <si>
    <t>高さ（地上高）</t>
    <rPh sb="0" eb="1">
      <t>タカ</t>
    </rPh>
    <rPh sb="3" eb="6">
      <t>チジョウコウ</t>
    </rPh>
    <phoneticPr fontId="20"/>
  </si>
  <si>
    <t>m</t>
    <phoneticPr fontId="20"/>
  </si>
  <si>
    <t>（</t>
    <phoneticPr fontId="20"/>
  </si>
  <si>
    <t>基）</t>
    <rPh sb="0" eb="1">
      <t>モト</t>
    </rPh>
    <phoneticPr fontId="20"/>
  </si>
  <si>
    <t>氏　名</t>
    <rPh sb="0" eb="1">
      <t>シ</t>
    </rPh>
    <rPh sb="2" eb="3">
      <t>ナ</t>
    </rPh>
    <phoneticPr fontId="20"/>
  </si>
  <si>
    <t>1/2</t>
    <phoneticPr fontId="20"/>
  </si>
  <si>
    <t>地目：</t>
    <phoneticPr fontId="20"/>
  </si>
  <si>
    <t>－</t>
  </si>
  <si>
    <t>★記入例</t>
    <rPh sb="1" eb="4">
      <t>キニュウレイ</t>
    </rPh>
    <phoneticPr fontId="20"/>
  </si>
  <si>
    <t>『既存敷地内に設置』</t>
    <rPh sb="1" eb="6">
      <t>キゾンシキチナイ</t>
    </rPh>
    <rPh sb="7" eb="9">
      <t>セッチ</t>
    </rPh>
    <phoneticPr fontId="20"/>
  </si>
  <si>
    <t>『新規に用地を取得』</t>
    <phoneticPr fontId="20"/>
  </si>
  <si>
    <t>（取付道路 － ㎡　）</t>
    <phoneticPr fontId="20"/>
  </si>
  <si>
    <t>取付道路 － （ － m）</t>
    <phoneticPr fontId="20"/>
  </si>
  <si>
    <t xml:space="preserve"> － （ － ）</t>
    <phoneticPr fontId="20"/>
  </si>
  <si>
    <t>交付申請書_書類番号</t>
    <rPh sb="0" eb="5">
      <t>コウフシンセイショ</t>
    </rPh>
    <rPh sb="6" eb="8">
      <t>ショルイ</t>
    </rPh>
    <rPh sb="8" eb="10">
      <t>バンゴウ</t>
    </rPh>
    <phoneticPr fontId="20"/>
  </si>
  <si>
    <t>郵便番号</t>
    <rPh sb="0" eb="4">
      <t>ユウビンバンゴウ</t>
    </rPh>
    <phoneticPr fontId="20"/>
  </si>
  <si>
    <t>住所</t>
    <rPh sb="0" eb="2">
      <t>ジュウショ</t>
    </rPh>
    <phoneticPr fontId="20"/>
  </si>
  <si>
    <t>①普通預金（総合口座）　</t>
  </si>
  <si>
    <t>②当座預金</t>
  </si>
  <si>
    <t>③通知預金</t>
  </si>
  <si>
    <t>④別段預金</t>
  </si>
  <si>
    <t>銀行番号</t>
  </si>
  <si>
    <t>支店番号</t>
  </si>
  <si>
    <t>口座番号</t>
  </si>
  <si>
    <t>取付道路　有（20m）</t>
    <rPh sb="5" eb="6">
      <t>アリ</t>
    </rPh>
    <phoneticPr fontId="20"/>
  </si>
  <si>
    <t>（取付道路 20.1 ㎡　）</t>
    <phoneticPr fontId="20"/>
  </si>
  <si>
    <t>⇒</t>
  </si>
  <si>
    <t>⇒</t>
    <phoneticPr fontId="20"/>
  </si>
  <si>
    <t>『公募』選択時：『01_交付申請書』の件名に"（案）"が追記される</t>
    <rPh sb="1" eb="3">
      <t>コウボ</t>
    </rPh>
    <rPh sb="4" eb="7">
      <t>センタクジ</t>
    </rPh>
    <rPh sb="19" eb="21">
      <t>ケンメイ</t>
    </rPh>
    <rPh sb="24" eb="25">
      <t>アン</t>
    </rPh>
    <rPh sb="28" eb="30">
      <t>ツイキ</t>
    </rPh>
    <phoneticPr fontId="20"/>
  </si>
  <si>
    <t>携帯基地局が設置されている住所を入力</t>
    <rPh sb="0" eb="5">
      <t>ケイタイキチキョク</t>
    </rPh>
    <rPh sb="6" eb="8">
      <t>セッチ</t>
    </rPh>
    <rPh sb="13" eb="15">
      <t>ジュウショ</t>
    </rPh>
    <rPh sb="16" eb="18">
      <t>ニュウリョク</t>
    </rPh>
    <phoneticPr fontId="20"/>
  </si>
  <si>
    <t>　提出時点のCIAJ会長名【森川　博之】を入力</t>
    <rPh sb="21" eb="23">
      <t>ニュウリョク</t>
    </rPh>
    <phoneticPr fontId="20"/>
  </si>
  <si>
    <t>携帯基地局設置住所の地番以外が望ましい</t>
    <rPh sb="0" eb="7">
      <t>ケイタイキチキョクセッチ</t>
    </rPh>
    <rPh sb="7" eb="9">
      <t>ジュウショ</t>
    </rPh>
    <rPh sb="10" eb="14">
      <t>チバンイガイ</t>
    </rPh>
    <rPh sb="15" eb="16">
      <t>ノゾ</t>
    </rPh>
    <phoneticPr fontId="20"/>
  </si>
  <si>
    <t>貴社で発番した書類番号。公募申請の際は空欄、交付申請の際に入力</t>
    <rPh sb="29" eb="31">
      <t>ニュウリョク</t>
    </rPh>
    <phoneticPr fontId="20"/>
  </si>
  <si>
    <t>対象高速道路名を選択</t>
    <rPh sb="0" eb="2">
      <t>タイショウ</t>
    </rPh>
    <rPh sb="2" eb="7">
      <t>コウソクドウロメイ</t>
    </rPh>
    <rPh sb="8" eb="10">
      <t>センタク</t>
    </rPh>
    <phoneticPr fontId="20"/>
  </si>
  <si>
    <t>付近の施設を入力</t>
    <rPh sb="0" eb="2">
      <t>フキン</t>
    </rPh>
    <rPh sb="3" eb="5">
      <t>シセツ</t>
    </rPh>
    <rPh sb="6" eb="8">
      <t>ニュウリョク</t>
    </rPh>
    <phoneticPr fontId="20"/>
  </si>
  <si>
    <t>共同で整備する事業者無の場合は空白</t>
    <rPh sb="0" eb="2">
      <t>キョウドウ</t>
    </rPh>
    <rPh sb="3" eb="5">
      <t>セイビ</t>
    </rPh>
    <rPh sb="7" eb="10">
      <t>ジギョウシャ</t>
    </rPh>
    <rPh sb="10" eb="11">
      <t>ナシ</t>
    </rPh>
    <rPh sb="12" eb="14">
      <t>バアイ</t>
    </rPh>
    <rPh sb="15" eb="17">
      <t>クウハク</t>
    </rPh>
    <phoneticPr fontId="20"/>
  </si>
  <si>
    <t>"03_オンラインによる処分通知等に関する申出書"と”05_口座設置届出書"の届け出日は公募申込日が表示されます</t>
    <rPh sb="39" eb="40">
      <t>トド</t>
    </rPh>
    <rPh sb="41" eb="43">
      <t>デビ</t>
    </rPh>
    <rPh sb="44" eb="46">
      <t>コウボ</t>
    </rPh>
    <rPh sb="46" eb="49">
      <t>モウシコミビ</t>
    </rPh>
    <rPh sb="50" eb="52">
      <t>ヒョウジ</t>
    </rPh>
    <phoneticPr fontId="20"/>
  </si>
  <si>
    <t>半角数字</t>
    <rPh sb="0" eb="2">
      <t>ハンカク</t>
    </rPh>
    <rPh sb="2" eb="4">
      <t>スウジ</t>
    </rPh>
    <phoneticPr fontId="20"/>
  </si>
  <si>
    <t>半角英数字</t>
    <rPh sb="0" eb="2">
      <t>ハンカク</t>
    </rPh>
    <rPh sb="2" eb="5">
      <t>エイスウジ</t>
    </rPh>
    <phoneticPr fontId="20"/>
  </si>
  <si>
    <t>見積内訳の数値と一致していること（入力単位：円）</t>
    <rPh sb="0" eb="4">
      <t>ミツモリウチワケ</t>
    </rPh>
    <rPh sb="5" eb="7">
      <t>スウチ</t>
    </rPh>
    <rPh sb="8" eb="10">
      <t>イッチ</t>
    </rPh>
    <phoneticPr fontId="20"/>
  </si>
  <si>
    <t>半角数字。無の場合は"－"。ハイフン。</t>
    <rPh sb="0" eb="2">
      <t>ハンカク</t>
    </rPh>
    <rPh sb="2" eb="4">
      <t>スウジ</t>
    </rPh>
    <rPh sb="5" eb="6">
      <t>ナシ</t>
    </rPh>
    <rPh sb="7" eb="9">
      <t>バアイ</t>
    </rPh>
    <phoneticPr fontId="20"/>
  </si>
  <si>
    <t>入力/選択</t>
    <rPh sb="0" eb="2">
      <t>ニュウリョク</t>
    </rPh>
    <rPh sb="3" eb="5">
      <t>センタク</t>
    </rPh>
    <phoneticPr fontId="20"/>
  </si>
  <si>
    <t>代表者</t>
    <rPh sb="0" eb="3">
      <t>ダイヒョウシャ</t>
    </rPh>
    <phoneticPr fontId="20"/>
  </si>
  <si>
    <t>シート名</t>
    <rPh sb="3" eb="4">
      <t>メイ</t>
    </rPh>
    <phoneticPr fontId="20"/>
  </si>
  <si>
    <t>00_公募申請書</t>
  </si>
  <si>
    <t>01_交付申請書</t>
  </si>
  <si>
    <t>01-1_別紙１(補助事業の概要)</t>
  </si>
  <si>
    <t>01-2_別紙２(工事概要書)</t>
  </si>
  <si>
    <t>01-5_別紙３(暴力団排除に関する誓約事項)</t>
  </si>
  <si>
    <t>03_オンラインによる処分通知等に関する申出書</t>
  </si>
  <si>
    <t>04_契約予定内容に関する調査票</t>
  </si>
  <si>
    <t>05_口座設置届出書</t>
  </si>
  <si>
    <t>有</t>
  </si>
  <si>
    <t>例</t>
    <rPh sb="0" eb="1">
      <t>レイ</t>
    </rPh>
    <phoneticPr fontId="20"/>
  </si>
  <si>
    <t>　標記について、特定電気通信施設等整備推進基金補助金交付規程第２６条の規定に基づき、以下のとおり申し出ます。</t>
    <phoneticPr fontId="20"/>
  </si>
  <si>
    <t>３類型(鉄塔据付型,地上設置型,キュービクル型)の場合</t>
    <rPh sb="1" eb="3">
      <t>ルイガタ</t>
    </rPh>
    <rPh sb="25" eb="27">
      <t>バアイ</t>
    </rPh>
    <phoneticPr fontId="20"/>
  </si>
  <si>
    <t>３類型以外の場合</t>
    <rPh sb="3" eb="5">
      <t>イガイ</t>
    </rPh>
    <rPh sb="6" eb="8">
      <t>バアイ</t>
    </rPh>
    <phoneticPr fontId="20"/>
  </si>
  <si>
    <t>鉄塔の追加・変更：無の場合</t>
    <rPh sb="9" eb="10">
      <t>ナシ</t>
    </rPh>
    <rPh sb="11" eb="13">
      <t>バアイ</t>
    </rPh>
    <phoneticPr fontId="20"/>
  </si>
  <si>
    <t>鉄塔の追加・変更：有の場合</t>
    <rPh sb="9" eb="10">
      <t>アリ</t>
    </rPh>
    <rPh sb="11" eb="13">
      <t>バアイ</t>
    </rPh>
    <phoneticPr fontId="20"/>
  </si>
  <si>
    <t>アングル型、鋼管柱、コンクリート柱等</t>
    <phoneticPr fontId="20"/>
  </si>
  <si>
    <t>補助率（1/2 又は2/3）を入力</t>
    <rPh sb="0" eb="3">
      <t>ホジョリツ</t>
    </rPh>
    <rPh sb="8" eb="9">
      <t>マタ</t>
    </rPh>
    <rPh sb="15" eb="17">
      <t>ニュウリョク</t>
    </rPh>
    <phoneticPr fontId="20"/>
  </si>
  <si>
    <t>和暦で入力</t>
    <rPh sb="0" eb="2">
      <t>ワレキ</t>
    </rPh>
    <rPh sb="3" eb="5">
      <t>ニュウリョク</t>
    </rPh>
    <phoneticPr fontId="20"/>
  </si>
  <si>
    <t>年月日の場合は和暦で入力。</t>
    <rPh sb="0" eb="3">
      <t>ネンガッピ</t>
    </rPh>
    <rPh sb="4" eb="6">
      <t>バアイ</t>
    </rPh>
    <rPh sb="7" eb="9">
      <t>ワレキ</t>
    </rPh>
    <rPh sb="10" eb="12">
      <t>ニュウリョク</t>
    </rPh>
    <phoneticPr fontId="20"/>
  </si>
  <si>
    <t>◆更新履歴</t>
    <rPh sb="1" eb="3">
      <t>コウシン</t>
    </rPh>
    <rPh sb="3" eb="5">
      <t>リレキ</t>
    </rPh>
    <phoneticPr fontId="20"/>
  </si>
  <si>
    <t>※更新があった場合は、申請日と更新有無の記載お願いします。</t>
    <rPh sb="1" eb="3">
      <t>コウシン</t>
    </rPh>
    <rPh sb="7" eb="9">
      <t>バアイ</t>
    </rPh>
    <rPh sb="11" eb="14">
      <t>シンセイビ</t>
    </rPh>
    <rPh sb="15" eb="19">
      <t>コウシンウム</t>
    </rPh>
    <rPh sb="20" eb="22">
      <t>キサイ</t>
    </rPh>
    <rPh sb="23" eb="24">
      <t>ネガ</t>
    </rPh>
    <phoneticPr fontId="20"/>
  </si>
  <si>
    <t>更新日</t>
    <rPh sb="0" eb="2">
      <t>コウシン</t>
    </rPh>
    <rPh sb="2" eb="3">
      <t>ビ</t>
    </rPh>
    <phoneticPr fontId="20"/>
  </si>
  <si>
    <t>〒マーク及びハイフン付きの7数字を入力</t>
    <rPh sb="4" eb="5">
      <t>オヨ</t>
    </rPh>
    <rPh sb="10" eb="11">
      <t>ツ</t>
    </rPh>
    <rPh sb="14" eb="16">
      <t>スウジ</t>
    </rPh>
    <rPh sb="17" eb="19">
      <t>ニュウリョク</t>
    </rPh>
    <phoneticPr fontId="20"/>
  </si>
  <si>
    <t>補助事業の概略・実施計画・利用見込み</t>
    <rPh sb="0" eb="4">
      <t>ホジョジギョウ</t>
    </rPh>
    <rPh sb="5" eb="7">
      <t>ガイリャク</t>
    </rPh>
    <rPh sb="8" eb="12">
      <t>ジッシケイカク</t>
    </rPh>
    <phoneticPr fontId="20"/>
  </si>
  <si>
    <t>森川　博之</t>
    <rPh sb="0" eb="2">
      <t>モリカワ</t>
    </rPh>
    <rPh sb="3" eb="5">
      <t>ヒロユキ</t>
    </rPh>
    <phoneticPr fontId="20"/>
  </si>
  <si>
    <t>社名を入力</t>
    <rPh sb="3" eb="5">
      <t>ニュウリョク</t>
    </rPh>
    <phoneticPr fontId="20"/>
  </si>
  <si>
    <t>代表者の役職名を入力</t>
    <rPh sb="8" eb="10">
      <t>ニュウリョク</t>
    </rPh>
    <phoneticPr fontId="20"/>
  </si>
  <si>
    <t>代表者の氏名を入力</t>
    <rPh sb="7" eb="9">
      <t>ニュウリョク</t>
    </rPh>
    <phoneticPr fontId="20"/>
  </si>
  <si>
    <t>〒</t>
    <phoneticPr fontId="20"/>
  </si>
  <si>
    <t>所在地を入力。長くなる場合は、地番・ビル名等で改行し見やすいように工夫願います。</t>
    <rPh sb="4" eb="6">
      <t>ニュウリョク</t>
    </rPh>
    <rPh sb="7" eb="8">
      <t>ナガ</t>
    </rPh>
    <rPh sb="11" eb="13">
      <t>バアイ</t>
    </rPh>
    <rPh sb="15" eb="17">
      <t>チバン</t>
    </rPh>
    <rPh sb="20" eb="21">
      <t>メイ</t>
    </rPh>
    <rPh sb="21" eb="22">
      <t>トウ</t>
    </rPh>
    <rPh sb="23" eb="25">
      <t>カイギョウ</t>
    </rPh>
    <rPh sb="26" eb="27">
      <t>ミ</t>
    </rPh>
    <rPh sb="33" eb="36">
      <t>クフウネガ</t>
    </rPh>
    <phoneticPr fontId="20"/>
  </si>
  <si>
    <t>長くなり一行に入りきらない場合は、改行し見やすいように工夫願います。</t>
    <rPh sb="4" eb="6">
      <t>イチギョウ</t>
    </rPh>
    <rPh sb="7" eb="8">
      <t>ハイ</t>
    </rPh>
    <rPh sb="13" eb="15">
      <t>バアイ</t>
    </rPh>
    <phoneticPr fontId="20"/>
  </si>
  <si>
    <t>注２　「見積社数」は、事業費を算出するに当たり、見積りを取った社数を記入。</t>
    <rPh sb="6" eb="7">
      <t>シャ</t>
    </rPh>
    <rPh sb="31" eb="32">
      <t>シャ</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</si>
</sst>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
    <numFmt numFmtId="178" formatCode="[$]ggge&quot;年&quot;m&quot;月&quot;d&quot;日&quot;;@" x16r2:formatCode16="[$-ja-JP-x-gannen]ggge&quot;年&quot;m&quot;月&quot;d&quot;日&quot;;@"/>
    <numFmt numFmtId="179" formatCode="#,##0&quot;（円）&quot;"/>
    <numFmt numFmtId="180" formatCode="#,##0&quot;（千円）&quot;"/>
    <numFmt numFmtId="181" formatCode="yyyy/m/d;@"/>
  </numFmts>
  <fonts count="3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954F72"/>
      <name val="游ゴシック"/>
      <family val="2"/>
      <charset val="128"/>
      <scheme val="minor"/>
    </font>
    <font>
      <sz val="6"/>
      <name val="游ゴシック"/>
      <family val="2"/>
      <charset val="128"/>
      <scheme val="minor"/>
    </font>
    <font>
      <sz val="12"/>
      <color theme="1"/>
      <name val="Meiryo UI"/>
      <family val="3"/>
      <charset val="128"/>
    </font>
    <font>
      <sz val="11"/>
      <color theme="1"/>
      <name val="Meiryo UI"/>
      <family val="3"/>
      <charset val="128"/>
    </font>
    <font>
      <sz val="14"/>
      <color theme="1"/>
      <name val="Meiryo UI"/>
      <family val="3"/>
      <charset val="128"/>
    </font>
    <font>
      <sz val="9"/>
      <color indexed="81"/>
      <name val="MS P ゴシック"/>
      <family val="3"/>
      <charset val="128"/>
    </font>
    <font>
      <b/>
      <sz val="9"/>
      <color indexed="81"/>
      <name val="MS P ゴシック"/>
      <family val="3"/>
      <charset val="128"/>
    </font>
    <font>
      <sz val="10.5"/>
      <color theme="1"/>
      <name val="Meiryo UI"/>
      <family val="3"/>
      <charset val="128"/>
    </font>
    <font>
      <sz val="10.5"/>
      <color theme="1"/>
      <name val="游ゴシック"/>
      <family val="2"/>
      <charset val="128"/>
      <scheme val="minor"/>
    </font>
    <font>
      <sz val="12"/>
      <name val="Meiryo UI"/>
      <family val="3"/>
      <charset val="128"/>
    </font>
    <font>
      <sz val="18"/>
      <name val="Arial"/>
      <family val="2"/>
    </font>
    <font>
      <b/>
      <sz val="10"/>
      <color rgb="FFFFFFFF"/>
      <name val="Meiryo UI"/>
      <family val="3"/>
      <charset val="128"/>
    </font>
    <font>
      <b/>
      <sz val="11"/>
      <color rgb="FFFFFFFF"/>
      <name val="Meiryo UI"/>
      <family val="3"/>
      <charset val="128"/>
    </font>
    <font>
      <b/>
      <sz val="11"/>
      <color rgb="FF000000"/>
      <name val="Meiryo UI"/>
      <family val="3"/>
      <charset val="128"/>
    </font>
    <font>
      <sz val="10.5"/>
      <color rgb="FF000000"/>
      <name val="Meiryo UI"/>
      <family val="3"/>
      <charset val="128"/>
    </font>
    <font>
      <b/>
      <sz val="11"/>
      <name val="Meiryo UI"/>
      <family val="3"/>
      <charset val="128"/>
    </font>
    <font>
      <sz val="11"/>
      <name val="游ゴシック"/>
      <family val="2"/>
      <charset val="128"/>
      <scheme val="minor"/>
    </font>
    <font>
      <sz val="1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5" tint="0.59999389629810485"/>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ck">
        <color indexed="64"/>
      </right>
      <top style="thin">
        <color indexed="64"/>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bottom/>
      <diagonal/>
    </border>
    <border>
      <left style="thick">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ck">
        <color indexed="64"/>
      </right>
      <top style="dotted">
        <color indexed="64"/>
      </top>
      <bottom/>
      <diagonal/>
    </border>
    <border>
      <left style="thick">
        <color indexed="64"/>
      </left>
      <right/>
      <top/>
      <bottom/>
      <diagonal/>
    </border>
    <border>
      <left/>
      <right style="thick">
        <color indexed="64"/>
      </right>
      <top/>
      <bottom style="thin">
        <color indexed="64"/>
      </bottom>
      <diagonal/>
    </border>
    <border>
      <left style="thin">
        <color indexed="64"/>
      </left>
      <right/>
      <top/>
      <bottom style="thick">
        <color indexed="64"/>
      </bottom>
      <diagonal/>
    </border>
    <border>
      <left/>
      <right/>
      <top/>
      <bottom style="thick">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thin">
        <color indexed="64"/>
      </right>
      <top style="dotted">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bottom/>
      <diagonal/>
    </border>
    <border diagonalDown="1">
      <left style="thin">
        <color auto="1"/>
      </left>
      <right style="thin">
        <color auto="1"/>
      </right>
      <top style="thick">
        <color indexed="64"/>
      </top>
      <bottom style="thin">
        <color auto="1"/>
      </bottom>
      <diagonal style="thin">
        <color auto="1"/>
      </diagonal>
    </border>
    <border>
      <left/>
      <right style="thin">
        <color auto="1"/>
      </right>
      <top/>
      <bottom style="thick">
        <color indexed="64"/>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n">
        <color auto="1"/>
      </right>
      <top style="thick">
        <color indexed="64"/>
      </top>
      <bottom style="thin">
        <color auto="1"/>
      </bottom>
      <diagonal/>
    </border>
    <border>
      <left style="thin">
        <color auto="1"/>
      </left>
      <right style="thick">
        <color indexed="64"/>
      </right>
      <top style="thick">
        <color auto="1"/>
      </top>
      <bottom/>
      <diagonal/>
    </border>
    <border diagonalDown="1">
      <left style="thin">
        <color auto="1"/>
      </left>
      <right style="thin">
        <color auto="1"/>
      </right>
      <top style="thick">
        <color indexed="64"/>
      </top>
      <bottom/>
      <diagonal style="thin">
        <color indexed="64"/>
      </diagonal>
    </border>
    <border>
      <left style="thick">
        <color auto="1"/>
      </left>
      <right/>
      <top style="thick">
        <color auto="1"/>
      </top>
      <bottom/>
      <diagonal/>
    </border>
    <border>
      <left style="thick">
        <color auto="1"/>
      </left>
      <right style="thin">
        <color auto="1"/>
      </right>
      <top/>
      <bottom style="thick">
        <color auto="1"/>
      </bottom>
      <diagonal/>
    </border>
    <border>
      <left style="thin">
        <color auto="1"/>
      </left>
      <right style="thick">
        <color indexed="64"/>
      </right>
      <top style="thick">
        <color indexed="64"/>
      </top>
      <bottom style="thin">
        <color auto="1"/>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thick">
        <color indexed="64"/>
      </bottom>
      <diagonal/>
    </border>
    <border diagonalDown="1">
      <left style="thin">
        <color auto="1"/>
      </left>
      <right style="thick">
        <color indexed="64"/>
      </right>
      <top style="thick">
        <color auto="1"/>
      </top>
      <bottom/>
      <diagonal style="thin">
        <color auto="1"/>
      </diagonal>
    </border>
    <border>
      <left/>
      <right style="thin">
        <color auto="1"/>
      </right>
      <top style="thick">
        <color auto="1"/>
      </top>
      <bottom/>
      <diagonal/>
    </border>
    <border>
      <left style="thick">
        <color indexed="64"/>
      </left>
      <right/>
      <top style="thin">
        <color auto="1"/>
      </top>
      <bottom style="thin">
        <color auto="1"/>
      </bottom>
      <diagonal/>
    </border>
    <border>
      <left style="thick">
        <color indexed="64"/>
      </left>
      <right/>
      <top style="thin">
        <color auto="1"/>
      </top>
      <bottom style="thick">
        <color auto="1"/>
      </bottom>
      <diagonal/>
    </border>
    <border>
      <left style="dotted">
        <color auto="1"/>
      </left>
      <right/>
      <top style="thin">
        <color auto="1"/>
      </top>
      <bottom/>
      <diagonal/>
    </border>
    <border>
      <left/>
      <right style="dotted">
        <color auto="1"/>
      </right>
      <top style="thin">
        <color auto="1"/>
      </top>
      <bottom/>
      <diagonal/>
    </border>
    <border>
      <left/>
      <right style="thick">
        <color indexed="64"/>
      </right>
      <top style="thick">
        <color auto="1"/>
      </top>
      <bottom/>
      <diagonal/>
    </border>
    <border>
      <left/>
      <right style="thick">
        <color indexed="64"/>
      </right>
      <top style="thin">
        <color auto="1"/>
      </top>
      <bottom style="thin">
        <color auto="1"/>
      </bottom>
      <diagonal/>
    </border>
    <border>
      <left/>
      <right style="thick">
        <color indexed="64"/>
      </right>
      <top style="thin">
        <color auto="1"/>
      </top>
      <bottom style="thick">
        <color indexed="64"/>
      </bottom>
      <diagonal/>
    </border>
    <border>
      <left style="thick">
        <color indexed="64"/>
      </left>
      <right style="thin">
        <color auto="1"/>
      </right>
      <top/>
      <bottom style="thin">
        <color auto="1"/>
      </bottom>
      <diagonal/>
    </border>
    <border>
      <left style="thick">
        <color auto="1"/>
      </left>
      <right style="thin">
        <color auto="1"/>
      </right>
      <top style="thin">
        <color auto="1"/>
      </top>
      <bottom/>
      <diagonal/>
    </border>
    <border>
      <left style="thin">
        <color auto="1"/>
      </left>
      <right style="thin">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indexed="64"/>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medium">
        <color rgb="FF000000"/>
      </right>
      <top style="dotted">
        <color rgb="FF000000"/>
      </top>
      <bottom style="medium">
        <color rgb="FF000000"/>
      </bottom>
      <diagonal/>
    </border>
    <border>
      <left style="thin">
        <color rgb="FF000000"/>
      </left>
      <right style="thin">
        <color rgb="FF000000"/>
      </right>
      <top style="dotted">
        <color rgb="FF000000"/>
      </top>
      <bottom style="medium">
        <color rgb="FF000000"/>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84">
    <xf numFmtId="0" fontId="0" fillId="0" borderId="0" xfId="0">
      <alignment vertical="center"/>
    </xf>
    <xf numFmtId="0" fontId="21" fillId="0" borderId="0" xfId="0" applyFont="1">
      <alignment vertical="center"/>
    </xf>
    <xf numFmtId="0" fontId="22" fillId="0" borderId="0" xfId="0" applyFont="1">
      <alignment vertical="center"/>
    </xf>
    <xf numFmtId="0" fontId="0" fillId="0" borderId="12" xfId="0" applyBorder="1">
      <alignment vertical="center"/>
    </xf>
    <xf numFmtId="0" fontId="0" fillId="0" borderId="13" xfId="0" applyBorder="1">
      <alignment vertical="center"/>
    </xf>
    <xf numFmtId="0" fontId="0" fillId="0" borderId="17" xfId="0" applyBorder="1">
      <alignment vertical="center"/>
    </xf>
    <xf numFmtId="0" fontId="0" fillId="0" borderId="16" xfId="0" applyBorder="1">
      <alignment vertical="center"/>
    </xf>
    <xf numFmtId="0" fontId="22" fillId="0" borderId="0" xfId="0" applyFont="1" applyAlignment="1">
      <alignment vertical="center" wrapText="1"/>
    </xf>
    <xf numFmtId="0" fontId="22" fillId="0" borderId="0" xfId="0" applyFont="1" applyAlignment="1">
      <alignment horizontal="center" vertical="center"/>
    </xf>
    <xf numFmtId="38" fontId="22" fillId="0" borderId="0" xfId="44" applyFont="1" applyBorder="1" applyAlignment="1">
      <alignment vertical="center"/>
    </xf>
    <xf numFmtId="0" fontId="0" fillId="0" borderId="18" xfId="0" applyBorder="1">
      <alignment vertical="center"/>
    </xf>
    <xf numFmtId="0" fontId="0" fillId="0" borderId="19" xfId="0" applyBorder="1">
      <alignment vertical="center"/>
    </xf>
    <xf numFmtId="0" fontId="0" fillId="0" borderId="38" xfId="0" applyBorder="1">
      <alignment vertical="center"/>
    </xf>
    <xf numFmtId="0" fontId="0" fillId="0" borderId="50" xfId="0" applyBorder="1">
      <alignment vertical="center"/>
    </xf>
    <xf numFmtId="0" fontId="0" fillId="0" borderId="55" xfId="0" applyBorder="1">
      <alignment vertical="center"/>
    </xf>
    <xf numFmtId="0" fontId="0" fillId="0" borderId="60" xfId="0" applyBorder="1">
      <alignment vertical="center"/>
    </xf>
    <xf numFmtId="0" fontId="0" fillId="0" borderId="10" xfId="0" applyBorder="1" applyAlignment="1">
      <alignment horizontal="center" vertical="center"/>
    </xf>
    <xf numFmtId="0" fontId="0" fillId="0" borderId="56" xfId="0" applyBorder="1">
      <alignment vertical="center"/>
    </xf>
    <xf numFmtId="0" fontId="0" fillId="0" borderId="57" xfId="0" applyBorder="1">
      <alignment vertical="center"/>
    </xf>
    <xf numFmtId="0" fontId="0" fillId="0" borderId="59" xfId="0" applyBorder="1" applyAlignment="1">
      <alignment horizontal="center" vertical="center"/>
    </xf>
    <xf numFmtId="0" fontId="0" fillId="0" borderId="54" xfId="0" applyBorder="1" applyAlignment="1">
      <alignment horizontal="center" vertical="center"/>
    </xf>
    <xf numFmtId="38" fontId="0" fillId="0" borderId="0" xfId="44" applyFont="1" applyBorder="1" applyAlignment="1">
      <alignment vertical="center"/>
    </xf>
    <xf numFmtId="0" fontId="0" fillId="0" borderId="11" xfId="0" applyBorder="1" applyAlignment="1">
      <alignment horizontal="center" vertical="center"/>
    </xf>
    <xf numFmtId="38" fontId="0" fillId="0" borderId="0" xfId="44" applyFont="1" applyAlignment="1">
      <alignment vertical="center"/>
    </xf>
    <xf numFmtId="0" fontId="0" fillId="0" borderId="61" xfId="0" applyBorder="1" applyAlignment="1">
      <alignment horizontal="center" vertical="center"/>
    </xf>
    <xf numFmtId="0" fontId="0" fillId="0" borderId="41" xfId="0" applyBorder="1">
      <alignment vertical="center"/>
    </xf>
    <xf numFmtId="0" fontId="0" fillId="0" borderId="67" xfId="0" applyBorder="1">
      <alignment vertical="center"/>
    </xf>
    <xf numFmtId="38" fontId="0" fillId="0" borderId="66" xfId="44" applyFont="1" applyBorder="1" applyAlignment="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38" fontId="0" fillId="0" borderId="71" xfId="44" applyFont="1" applyBorder="1" applyAlignment="1">
      <alignment vertical="center"/>
    </xf>
    <xf numFmtId="38" fontId="0" fillId="0" borderId="72" xfId="44" applyFont="1" applyBorder="1" applyAlignment="1">
      <alignment vertical="center"/>
    </xf>
    <xf numFmtId="0" fontId="0" fillId="0" borderId="71" xfId="0" applyBorder="1">
      <alignment vertical="center"/>
    </xf>
    <xf numFmtId="0" fontId="0" fillId="0" borderId="73" xfId="0" applyBorder="1">
      <alignment vertical="center"/>
    </xf>
    <xf numFmtId="0" fontId="0" fillId="0" borderId="67" xfId="0" applyBorder="1" applyAlignment="1">
      <alignment horizontal="center" vertical="center"/>
    </xf>
    <xf numFmtId="179" fontId="0" fillId="0" borderId="10" xfId="44" applyNumberFormat="1" applyFont="1" applyBorder="1" applyAlignment="1">
      <alignment vertical="center"/>
    </xf>
    <xf numFmtId="180" fontId="0" fillId="0" borderId="71" xfId="44" applyNumberFormat="1" applyFont="1" applyBorder="1" applyAlignment="1">
      <alignment vertical="center"/>
    </xf>
    <xf numFmtId="180" fontId="0" fillId="0" borderId="72" xfId="44" applyNumberFormat="1" applyFont="1" applyBorder="1" applyAlignment="1">
      <alignment vertical="center"/>
    </xf>
    <xf numFmtId="0" fontId="0" fillId="0" borderId="20" xfId="0" applyBorder="1">
      <alignment vertical="center"/>
    </xf>
    <xf numFmtId="0" fontId="0" fillId="0" borderId="58" xfId="0" applyBorder="1">
      <alignment vertical="center"/>
    </xf>
    <xf numFmtId="0" fontId="0" fillId="0" borderId="15" xfId="0" applyBorder="1">
      <alignment vertical="center"/>
    </xf>
    <xf numFmtId="0" fontId="0" fillId="0" borderId="23" xfId="0" applyBorder="1">
      <alignment vertical="center"/>
    </xf>
    <xf numFmtId="0" fontId="0" fillId="0" borderId="24" xfId="0" applyBorder="1">
      <alignment vertical="center"/>
    </xf>
    <xf numFmtId="0" fontId="0" fillId="0" borderId="21"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62" xfId="0" applyBorder="1">
      <alignment vertical="center"/>
    </xf>
    <xf numFmtId="38" fontId="0" fillId="0" borderId="79" xfId="44" applyFont="1" applyBorder="1" applyAlignment="1">
      <alignment vertical="center"/>
    </xf>
    <xf numFmtId="38" fontId="0" fillId="0" borderId="80" xfId="44" applyFont="1" applyBorder="1" applyAlignment="1">
      <alignment vertical="center"/>
    </xf>
    <xf numFmtId="38" fontId="0" fillId="0" borderId="81" xfId="44" applyFont="1" applyBorder="1" applyAlignment="1">
      <alignment vertical="center"/>
    </xf>
    <xf numFmtId="0" fontId="0" fillId="0" borderId="82" xfId="0" applyBorder="1">
      <alignment vertical="center"/>
    </xf>
    <xf numFmtId="0" fontId="0" fillId="0" borderId="48" xfId="0" applyBorder="1">
      <alignment vertical="center"/>
    </xf>
    <xf numFmtId="180" fontId="0" fillId="0" borderId="70" xfId="44" applyNumberFormat="1" applyFont="1" applyBorder="1" applyAlignment="1">
      <alignment vertical="center"/>
    </xf>
    <xf numFmtId="0" fontId="0" fillId="0" borderId="52" xfId="0" applyBorder="1">
      <alignment vertical="center"/>
    </xf>
    <xf numFmtId="0" fontId="0" fillId="0" borderId="74" xfId="0" applyBorder="1">
      <alignment vertical="center"/>
    </xf>
    <xf numFmtId="0" fontId="0" fillId="0" borderId="83" xfId="0" applyBorder="1">
      <alignment vertical="center"/>
    </xf>
    <xf numFmtId="0" fontId="0" fillId="0" borderId="84" xfId="0" applyBorder="1" applyAlignment="1">
      <alignment horizontal="center" vertical="center"/>
    </xf>
    <xf numFmtId="177" fontId="0" fillId="0" borderId="0" xfId="0" applyNumberFormat="1">
      <alignment vertical="center"/>
    </xf>
    <xf numFmtId="0" fontId="0" fillId="0" borderId="18" xfId="0" applyBorder="1" applyAlignment="1">
      <alignment horizontal="center" vertical="center"/>
    </xf>
    <xf numFmtId="0" fontId="0" fillId="0" borderId="66" xfId="0" applyBorder="1" applyProtection="1">
      <alignment vertical="center"/>
      <protection locked="0"/>
    </xf>
    <xf numFmtId="0" fontId="0" fillId="0" borderId="54" xfId="0" applyBorder="1" applyAlignment="1" applyProtection="1">
      <alignment horizontal="center" vertical="center"/>
      <protection locked="0"/>
    </xf>
    <xf numFmtId="176" fontId="0" fillId="0" borderId="10" xfId="0" applyNumberFormat="1" applyBorder="1" applyProtection="1">
      <alignment vertical="center"/>
      <protection locked="0"/>
    </xf>
    <xf numFmtId="176" fontId="0" fillId="0" borderId="59" xfId="0" applyNumberFormat="1" applyBorder="1" applyProtection="1">
      <alignment vertical="center"/>
      <protection locked="0"/>
    </xf>
    <xf numFmtId="0" fontId="0" fillId="0" borderId="10" xfId="0" applyBorder="1" applyAlignment="1" applyProtection="1">
      <alignment horizontal="center" vertical="center"/>
      <protection locked="0"/>
    </xf>
    <xf numFmtId="176" fontId="0" fillId="0" borderId="10" xfId="0" applyNumberFormat="1" applyBorder="1" applyAlignment="1" applyProtection="1">
      <alignment horizontal="center" vertical="center"/>
      <protection locked="0"/>
    </xf>
    <xf numFmtId="179" fontId="0" fillId="0" borderId="10" xfId="44" applyNumberFormat="1" applyFont="1" applyBorder="1" applyAlignment="1" applyProtection="1">
      <alignment vertical="center"/>
      <protection locked="0"/>
    </xf>
    <xf numFmtId="179" fontId="0" fillId="0" borderId="59" xfId="44" applyNumberFormat="1" applyFont="1" applyBorder="1" applyAlignment="1" applyProtection="1">
      <alignment vertical="center"/>
      <protection locked="0"/>
    </xf>
    <xf numFmtId="49" fontId="0" fillId="0" borderId="10" xfId="0" applyNumberFormat="1" applyBorder="1" applyAlignment="1" applyProtection="1">
      <alignment horizontal="center" vertical="center"/>
      <protection locked="0"/>
    </xf>
    <xf numFmtId="179" fontId="0" fillId="0" borderId="10" xfId="44" applyNumberFormat="1" applyFont="1" applyBorder="1" applyAlignment="1" applyProtection="1">
      <alignment vertical="center"/>
    </xf>
    <xf numFmtId="0" fontId="0" fillId="0" borderId="71" xfId="0" applyBorder="1" applyAlignment="1" applyProtection="1">
      <alignment horizontal="center" vertical="center"/>
      <protection locked="0"/>
    </xf>
    <xf numFmtId="0" fontId="0" fillId="0" borderId="85" xfId="0" applyBorder="1" applyAlignment="1">
      <alignment horizontal="center" vertical="center" shrinkToFit="1"/>
    </xf>
    <xf numFmtId="0" fontId="0" fillId="0" borderId="85" xfId="0" applyBorder="1" applyAlignment="1">
      <alignment horizontal="center" vertical="center"/>
    </xf>
    <xf numFmtId="0" fontId="0" fillId="0" borderId="86" xfId="0" applyBorder="1" applyAlignment="1">
      <alignment horizontal="center" vertical="center"/>
    </xf>
    <xf numFmtId="177" fontId="0" fillId="0" borderId="87" xfId="0" applyNumberForma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41" xfId="0" applyBorder="1" applyAlignment="1">
      <alignment horizontal="centerContinuous" vertical="center"/>
    </xf>
    <xf numFmtId="0" fontId="0" fillId="0" borderId="10" xfId="0" applyBorder="1" applyAlignment="1" applyProtection="1">
      <alignment horizontal="center" vertical="center" wrapText="1"/>
      <protection locked="0"/>
    </xf>
    <xf numFmtId="0" fontId="22" fillId="0" borderId="18" xfId="0" applyFont="1" applyBorder="1">
      <alignment vertical="center"/>
    </xf>
    <xf numFmtId="0" fontId="22" fillId="0" borderId="20" xfId="0" applyFont="1" applyBorder="1">
      <alignment vertical="center"/>
    </xf>
    <xf numFmtId="0" fontId="0" fillId="0" borderId="10" xfId="0" applyBorder="1" applyAlignment="1" applyProtection="1">
      <alignment horizontal="center" vertical="center" shrinkToFit="1"/>
      <protection locked="0"/>
    </xf>
    <xf numFmtId="0" fontId="18" fillId="0" borderId="59" xfId="42"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21" fillId="0" borderId="0" xfId="0" applyFont="1" applyAlignment="1">
      <alignment horizontal="distributed" vertical="center"/>
    </xf>
    <xf numFmtId="0" fontId="21" fillId="0" borderId="0" xfId="0" applyFont="1" applyAlignment="1">
      <alignment vertical="top" wrapText="1"/>
    </xf>
    <xf numFmtId="38" fontId="21" fillId="0" borderId="0" xfId="44" applyFont="1" applyFill="1" applyAlignment="1">
      <alignment vertical="center"/>
    </xf>
    <xf numFmtId="0" fontId="21" fillId="0" borderId="12" xfId="0" applyFont="1" applyBorder="1">
      <alignment vertical="center"/>
    </xf>
    <xf numFmtId="0" fontId="21" fillId="0" borderId="13" xfId="0" applyFont="1" applyBorder="1">
      <alignment vertical="center"/>
    </xf>
    <xf numFmtId="0" fontId="21" fillId="0" borderId="21" xfId="0" applyFont="1" applyBorder="1">
      <alignment vertical="center"/>
    </xf>
    <xf numFmtId="0" fontId="21" fillId="0" borderId="0" xfId="0" applyFont="1" applyAlignment="1">
      <alignment horizontal="center" vertical="center"/>
    </xf>
    <xf numFmtId="0" fontId="22" fillId="0" borderId="13" xfId="0" applyFont="1" applyBorder="1">
      <alignment vertical="center"/>
    </xf>
    <xf numFmtId="0" fontId="22" fillId="0" borderId="22" xfId="0" applyFont="1" applyBorder="1" applyAlignment="1">
      <alignment horizontal="center" vertical="center"/>
    </xf>
    <xf numFmtId="0" fontId="22" fillId="0" borderId="15"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14" xfId="0" applyFont="1" applyBorder="1">
      <alignment vertical="center"/>
    </xf>
    <xf numFmtId="0" fontId="22" fillId="0" borderId="22" xfId="0" applyFont="1" applyBorder="1">
      <alignment vertical="center"/>
    </xf>
    <xf numFmtId="0" fontId="21" fillId="0" borderId="14" xfId="0" applyFont="1" applyBorder="1">
      <alignment vertical="center"/>
    </xf>
    <xf numFmtId="0" fontId="21" fillId="0" borderId="22" xfId="0" applyFont="1" applyBorder="1">
      <alignment vertical="center"/>
    </xf>
    <xf numFmtId="0" fontId="22" fillId="0" borderId="0" xfId="0" applyFont="1" applyAlignment="1">
      <alignment horizontal="right" vertical="center"/>
    </xf>
    <xf numFmtId="0" fontId="21" fillId="0" borderId="0" xfId="0" applyFont="1" applyProtection="1">
      <alignment vertical="center"/>
      <protection locked="0"/>
    </xf>
    <xf numFmtId="0" fontId="21" fillId="0" borderId="18" xfId="0" applyFont="1" applyBorder="1">
      <alignment vertical="center"/>
    </xf>
    <xf numFmtId="0" fontId="21" fillId="0" borderId="19" xfId="0" applyFont="1" applyBorder="1">
      <alignment vertical="center"/>
    </xf>
    <xf numFmtId="0" fontId="21" fillId="0" borderId="20" xfId="0" applyFont="1" applyBorder="1">
      <alignment vertical="center"/>
    </xf>
    <xf numFmtId="0" fontId="21" fillId="0" borderId="15" xfId="0" applyFont="1" applyBorder="1">
      <alignment vertical="center"/>
    </xf>
    <xf numFmtId="0" fontId="21" fillId="0" borderId="23" xfId="0" applyFont="1" applyBorder="1">
      <alignment vertical="center"/>
    </xf>
    <xf numFmtId="0" fontId="21" fillId="0" borderId="24" xfId="0" applyFont="1" applyBorder="1">
      <alignment vertical="center"/>
    </xf>
    <xf numFmtId="0" fontId="22" fillId="0" borderId="17" xfId="0" applyFont="1" applyBorder="1">
      <alignment vertical="center"/>
    </xf>
    <xf numFmtId="0" fontId="22" fillId="0" borderId="19" xfId="0" applyFont="1" applyBorder="1">
      <alignment vertical="center"/>
    </xf>
    <xf numFmtId="0" fontId="22" fillId="0" borderId="16" xfId="0" applyFont="1" applyBorder="1">
      <alignment vertical="center"/>
    </xf>
    <xf numFmtId="0" fontId="26" fillId="0" borderId="0" xfId="0" applyFont="1">
      <alignment vertical="center"/>
    </xf>
    <xf numFmtId="0" fontId="26" fillId="0" borderId="0" xfId="0" applyFont="1" applyAlignment="1">
      <alignment horizontal="center" vertical="center"/>
    </xf>
    <xf numFmtId="0" fontId="27" fillId="0" borderId="0" xfId="0" applyFont="1">
      <alignment vertical="center"/>
    </xf>
    <xf numFmtId="0" fontId="26" fillId="0" borderId="0" xfId="0" applyFont="1" applyAlignment="1">
      <alignment vertical="top" wrapText="1"/>
    </xf>
    <xf numFmtId="0" fontId="26" fillId="0" borderId="0" xfId="0" quotePrefix="1" applyFont="1" applyAlignment="1">
      <alignment horizontal="center" vertical="center"/>
    </xf>
    <xf numFmtId="0" fontId="21" fillId="0" borderId="0" xfId="0" applyFont="1" applyProtection="1">
      <alignment vertical="center"/>
      <protection locked="0"/>
      <extLst>
        <ext xmlns:xfpb="http://schemas.microsoft.com/office/spreadsheetml/2022/featurepropertybag" uri="{C7286773-470A-42A8-94C5-96B5CB345126}">
          <xfpb:xfComplement i="0"/>
        </ext>
      </extLst>
    </xf>
    <xf numFmtId="0" fontId="21" fillId="0" borderId="0" xfId="0" applyFont="1" applyAlignment="1" applyProtection="1">
      <alignment vertical="top" wrapText="1"/>
      <protection locked="0"/>
    </xf>
    <xf numFmtId="0" fontId="0" fillId="0" borderId="22" xfId="0" applyBorder="1">
      <alignment vertical="center"/>
    </xf>
    <xf numFmtId="0" fontId="22" fillId="0" borderId="41" xfId="0" applyFont="1" applyBorder="1">
      <alignment vertical="center"/>
    </xf>
    <xf numFmtId="0" fontId="21" fillId="0" borderId="32" xfId="0" applyFont="1" applyBorder="1" applyProtection="1">
      <alignment vertical="center"/>
      <protection locked="0"/>
    </xf>
    <xf numFmtId="0" fontId="21" fillId="0" borderId="30" xfId="0" applyFont="1" applyBorder="1" applyProtection="1">
      <alignment vertical="center"/>
      <protection locked="0"/>
    </xf>
    <xf numFmtId="0" fontId="22" fillId="0" borderId="0" xfId="0" applyFont="1" applyProtection="1">
      <alignment vertical="center"/>
      <protection locked="0"/>
    </xf>
    <xf numFmtId="0" fontId="0" fillId="0" borderId="33" xfId="0" applyBorder="1" applyProtection="1">
      <alignment vertical="center"/>
      <protection locked="0"/>
    </xf>
    <xf numFmtId="0" fontId="21" fillId="0" borderId="36" xfId="0" applyFont="1" applyBorder="1" applyProtection="1">
      <alignment vertical="center"/>
      <protection locked="0"/>
    </xf>
    <xf numFmtId="0" fontId="21" fillId="0" borderId="35" xfId="0" applyFont="1" applyBorder="1" applyProtection="1">
      <alignment vertical="center"/>
      <protection locked="0"/>
    </xf>
    <xf numFmtId="0" fontId="22" fillId="0" borderId="35" xfId="0" applyFont="1" applyBorder="1" applyProtection="1">
      <alignment vertical="center"/>
      <protection locked="0"/>
    </xf>
    <xf numFmtId="0" fontId="0" fillId="0" borderId="37" xfId="0" applyBorder="1" applyProtection="1">
      <alignment vertical="center"/>
      <protection locked="0"/>
    </xf>
    <xf numFmtId="0" fontId="21" fillId="0" borderId="14" xfId="0" applyFont="1" applyBorder="1" applyProtection="1">
      <alignment vertical="center"/>
      <protection locked="0"/>
    </xf>
    <xf numFmtId="0" fontId="21" fillId="0" borderId="40" xfId="0" applyFont="1" applyBorder="1" applyProtection="1">
      <alignment vertical="center"/>
      <protection locked="0"/>
    </xf>
    <xf numFmtId="0" fontId="22" fillId="0" borderId="41" xfId="0" applyFont="1" applyBorder="1" applyProtection="1">
      <alignment vertical="center"/>
      <protection locked="0"/>
    </xf>
    <xf numFmtId="0" fontId="0" fillId="0" borderId="51" xfId="0" applyBorder="1" applyProtection="1">
      <alignment vertical="center"/>
      <protection locked="0"/>
    </xf>
    <xf numFmtId="0" fontId="21" fillId="0" borderId="45" xfId="0" applyFont="1" applyBorder="1" applyProtection="1">
      <alignment vertical="center"/>
      <protection locked="0"/>
    </xf>
    <xf numFmtId="0" fontId="21" fillId="0" borderId="43" xfId="0" applyFont="1" applyBorder="1" applyProtection="1">
      <alignment vertical="center"/>
      <protection locked="0"/>
    </xf>
    <xf numFmtId="0" fontId="22" fillId="0" borderId="43" xfId="0" applyFont="1" applyBorder="1" applyProtection="1">
      <alignment vertical="center"/>
      <protection locked="0"/>
    </xf>
    <xf numFmtId="0" fontId="0" fillId="0" borderId="46" xfId="0" applyBorder="1" applyProtection="1">
      <alignment vertical="center"/>
      <protection locked="0"/>
    </xf>
    <xf numFmtId="0" fontId="21" fillId="0" borderId="15" xfId="0" applyFont="1" applyBorder="1" applyProtection="1">
      <alignment vertical="center"/>
      <protection locked="0"/>
    </xf>
    <xf numFmtId="0" fontId="21" fillId="0" borderId="23" xfId="0" applyFont="1" applyBorder="1" applyProtection="1">
      <alignment vertical="center"/>
      <protection locked="0"/>
    </xf>
    <xf numFmtId="0" fontId="22" fillId="0" borderId="23" xfId="0" applyFont="1" applyBorder="1" applyProtection="1">
      <alignment vertical="center"/>
      <protection locked="0"/>
    </xf>
    <xf numFmtId="0" fontId="0" fillId="0" borderId="39" xfId="0" applyBorder="1" applyProtection="1">
      <alignment vertical="center"/>
      <protection locked="0"/>
    </xf>
    <xf numFmtId="0" fontId="21" fillId="0" borderId="49" xfId="0" applyFont="1" applyBorder="1">
      <alignment vertical="center"/>
    </xf>
    <xf numFmtId="0" fontId="0" fillId="0" borderId="28" xfId="0" applyBorder="1">
      <alignment vertical="center"/>
    </xf>
    <xf numFmtId="0" fontId="21" fillId="0" borderId="38" xfId="0" applyFont="1" applyBorder="1">
      <alignment vertical="center"/>
    </xf>
    <xf numFmtId="0" fontId="0" fillId="0" borderId="33" xfId="0" applyBorder="1">
      <alignment vertical="center"/>
    </xf>
    <xf numFmtId="0" fontId="21" fillId="0" borderId="48" xfId="0" applyFont="1" applyBorder="1">
      <alignment vertical="center"/>
    </xf>
    <xf numFmtId="0" fontId="0" fillId="0" borderId="39" xfId="0" applyBorder="1">
      <alignment vertical="center"/>
    </xf>
    <xf numFmtId="0" fontId="21" fillId="0" borderId="33" xfId="0" applyFont="1" applyBorder="1">
      <alignment vertical="center"/>
    </xf>
    <xf numFmtId="0" fontId="21" fillId="0" borderId="39" xfId="0" applyFont="1" applyBorder="1">
      <alignment vertical="center"/>
    </xf>
    <xf numFmtId="0" fontId="21" fillId="0" borderId="28" xfId="0" applyFont="1" applyBorder="1">
      <alignment vertical="center"/>
    </xf>
    <xf numFmtId="0" fontId="21" fillId="0" borderId="50" xfId="0" applyFont="1" applyBorder="1">
      <alignment vertical="center"/>
    </xf>
    <xf numFmtId="0" fontId="21" fillId="0" borderId="41" xfId="0" applyFont="1" applyBorder="1">
      <alignment vertical="center"/>
    </xf>
    <xf numFmtId="0" fontId="21" fillId="0" borderId="51" xfId="0" applyFont="1" applyBorder="1">
      <alignment vertical="center"/>
    </xf>
    <xf numFmtId="0" fontId="21" fillId="0" borderId="52" xfId="0" applyFont="1" applyBorder="1">
      <alignment vertical="center"/>
    </xf>
    <xf numFmtId="0" fontId="14" fillId="0" borderId="0" xfId="0" applyFont="1">
      <alignment vertical="center"/>
    </xf>
    <xf numFmtId="0" fontId="0" fillId="0" borderId="10" xfId="0" applyBorder="1" applyProtection="1">
      <alignment vertical="center"/>
      <protection locked="0"/>
    </xf>
    <xf numFmtId="0" fontId="32" fillId="34" borderId="95" xfId="0" quotePrefix="1" applyFont="1" applyFill="1" applyBorder="1" applyAlignment="1">
      <alignment horizontal="left" vertical="center" wrapText="1" readingOrder="1"/>
    </xf>
    <xf numFmtId="0" fontId="33" fillId="34" borderId="96" xfId="0" applyFont="1" applyFill="1" applyBorder="1" applyAlignment="1">
      <alignment horizontal="left" vertical="center" wrapText="1" readingOrder="1"/>
    </xf>
    <xf numFmtId="0" fontId="33" fillId="34" borderId="97" xfId="0" applyFont="1" applyFill="1" applyBorder="1" applyAlignment="1">
      <alignment horizontal="left" vertical="center" wrapText="1" readingOrder="1"/>
    </xf>
    <xf numFmtId="0" fontId="32" fillId="35" borderId="95" xfId="0" quotePrefix="1" applyFont="1" applyFill="1" applyBorder="1" applyAlignment="1">
      <alignment horizontal="left" vertical="center" wrapText="1" readingOrder="1"/>
    </xf>
    <xf numFmtId="0" fontId="33" fillId="35" borderId="96" xfId="0" applyFont="1" applyFill="1" applyBorder="1" applyAlignment="1">
      <alignment horizontal="left" vertical="center" wrapText="1" readingOrder="1"/>
    </xf>
    <xf numFmtId="0" fontId="33" fillId="35" borderId="97" xfId="0" applyFont="1" applyFill="1" applyBorder="1" applyAlignment="1">
      <alignment horizontal="left" vertical="center" wrapText="1" readingOrder="1"/>
    </xf>
    <xf numFmtId="0" fontId="29" fillId="34" borderId="97" xfId="0" applyFont="1" applyFill="1" applyBorder="1" applyAlignment="1">
      <alignment vertical="center" wrapText="1"/>
    </xf>
    <xf numFmtId="0" fontId="29" fillId="35" borderId="97" xfId="0" applyFont="1" applyFill="1" applyBorder="1" applyAlignment="1">
      <alignment vertical="center" wrapText="1"/>
    </xf>
    <xf numFmtId="0" fontId="32" fillId="34" borderId="98" xfId="0" quotePrefix="1" applyFont="1" applyFill="1" applyBorder="1" applyAlignment="1">
      <alignment horizontal="left" vertical="center" wrapText="1" readingOrder="1"/>
    </xf>
    <xf numFmtId="0" fontId="33" fillId="34" borderId="99" xfId="0" applyFont="1" applyFill="1" applyBorder="1" applyAlignment="1">
      <alignment horizontal="left" vertical="center" wrapText="1" readingOrder="1"/>
    </xf>
    <xf numFmtId="0" fontId="33" fillId="34" borderId="100" xfId="0" applyFont="1" applyFill="1" applyBorder="1" applyAlignment="1">
      <alignment horizontal="left" vertical="center" wrapText="1" readingOrder="1"/>
    </xf>
    <xf numFmtId="178" fontId="0" fillId="0" borderId="10" xfId="0" applyNumberFormat="1" applyBorder="1" applyAlignment="1" applyProtection="1">
      <alignment horizontal="center" vertical="center"/>
      <protection locked="0"/>
    </xf>
    <xf numFmtId="0" fontId="0" fillId="0" borderId="0" xfId="0" applyAlignment="1">
      <alignment horizontal="centerContinuous"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4" xfId="0" applyBorder="1" applyAlignment="1">
      <alignment horizontal="center" vertical="center"/>
    </xf>
    <xf numFmtId="0" fontId="0" fillId="0" borderId="101" xfId="0" applyBorder="1" applyAlignment="1">
      <alignment horizontal="center" vertical="center"/>
    </xf>
    <xf numFmtId="0" fontId="0" fillId="0" borderId="107" xfId="0" applyBorder="1" applyAlignment="1">
      <alignment horizontal="center" vertical="center"/>
    </xf>
    <xf numFmtId="0" fontId="32" fillId="36" borderId="99" xfId="0" applyFont="1" applyFill="1" applyBorder="1" applyAlignment="1">
      <alignment horizontal="center" vertical="center" wrapText="1" readingOrder="1"/>
    </xf>
    <xf numFmtId="0" fontId="32" fillId="36" borderId="96" xfId="0" applyFont="1" applyFill="1" applyBorder="1" applyAlignment="1">
      <alignment horizontal="center" vertical="center" wrapText="1" readingOrder="1"/>
    </xf>
    <xf numFmtId="0" fontId="30" fillId="33" borderId="109" xfId="0" applyFont="1" applyFill="1" applyBorder="1" applyAlignment="1">
      <alignment horizontal="center" vertical="center" wrapText="1" readingOrder="1"/>
    </xf>
    <xf numFmtId="0" fontId="31" fillId="33" borderId="110" xfId="0" applyFont="1" applyFill="1" applyBorder="1" applyAlignment="1">
      <alignment horizontal="center" vertical="center" wrapText="1" readingOrder="1"/>
    </xf>
    <xf numFmtId="0" fontId="30" fillId="33" borderId="111" xfId="0" applyFont="1" applyFill="1" applyBorder="1" applyAlignment="1">
      <alignment horizontal="center" vertical="center" wrapText="1" readingOrder="1"/>
    </xf>
    <xf numFmtId="0" fontId="31" fillId="33" borderId="113" xfId="0" applyFont="1" applyFill="1" applyBorder="1" applyAlignment="1">
      <alignment horizontal="center" vertical="center" wrapText="1" readingOrder="1"/>
    </xf>
    <xf numFmtId="0" fontId="31" fillId="33" borderId="112" xfId="0" applyFont="1" applyFill="1" applyBorder="1" applyAlignment="1">
      <alignment horizontal="center" vertical="center" wrapText="1" readingOrder="1"/>
    </xf>
    <xf numFmtId="56" fontId="34" fillId="36" borderId="110" xfId="0" applyNumberFormat="1" applyFont="1" applyFill="1" applyBorder="1" applyAlignment="1">
      <alignment horizontal="center" vertical="center" wrapText="1" readingOrder="1"/>
    </xf>
    <xf numFmtId="181" fontId="34" fillId="36" borderId="113" xfId="0" applyNumberFormat="1" applyFont="1" applyFill="1" applyBorder="1" applyAlignment="1">
      <alignment horizontal="center" vertical="center" wrapText="1" readingOrder="1"/>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8" xfId="0" applyBorder="1" applyAlignment="1">
      <alignment horizontal="center" vertical="center"/>
    </xf>
    <xf numFmtId="38" fontId="35" fillId="0" borderId="0" xfId="44" applyFont="1" applyAlignment="1">
      <alignment vertical="center"/>
    </xf>
    <xf numFmtId="38" fontId="36" fillId="0" borderId="0" xfId="44" applyFont="1" applyAlignment="1">
      <alignment vertical="center"/>
    </xf>
    <xf numFmtId="178" fontId="0" fillId="0" borderId="10" xfId="0" applyNumberFormat="1" applyBorder="1" applyProtection="1">
      <alignment vertical="center"/>
      <protection locked="0"/>
    </xf>
    <xf numFmtId="0" fontId="0" fillId="0" borderId="16" xfId="0" applyBorder="1" applyAlignment="1">
      <alignment horizontal="center" vertical="center"/>
    </xf>
    <xf numFmtId="0" fontId="0" fillId="0" borderId="16"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178" fontId="0" fillId="0" borderId="10" xfId="44" applyNumberFormat="1" applyFont="1" applyBorder="1" applyAlignment="1" applyProtection="1">
      <alignment horizontal="center" vertical="center"/>
      <protection locked="0"/>
    </xf>
    <xf numFmtId="0" fontId="21" fillId="0" borderId="32" xfId="0" applyFont="1" applyBorder="1" applyAlignment="1">
      <alignment vertical="center" shrinkToFit="1"/>
    </xf>
    <xf numFmtId="0" fontId="0" fillId="0" borderId="10" xfId="0" applyBorder="1" applyAlignment="1" applyProtection="1">
      <alignment horizontal="left" vertical="center" wrapText="1"/>
      <protection locked="0"/>
    </xf>
    <xf numFmtId="0" fontId="0" fillId="0" borderId="10" xfId="0" applyBorder="1" applyAlignment="1" applyProtection="1">
      <alignment horizontal="center" vertical="center" wrapText="1" shrinkToFit="1"/>
      <protection locked="0"/>
    </xf>
    <xf numFmtId="0" fontId="21" fillId="0" borderId="13" xfId="0" applyFont="1" applyBorder="1" applyAlignment="1">
      <alignment vertical="center" wrapText="1"/>
    </xf>
    <xf numFmtId="0" fontId="21" fillId="0" borderId="21" xfId="0" applyFont="1" applyBorder="1" applyAlignment="1">
      <alignment vertical="center" wrapText="1"/>
    </xf>
    <xf numFmtId="0" fontId="21" fillId="0" borderId="0" xfId="0" applyFont="1" applyAlignment="1">
      <alignment vertical="center" wrapText="1"/>
    </xf>
    <xf numFmtId="0" fontId="21" fillId="0" borderId="22" xfId="0" applyFont="1" applyBorder="1" applyAlignment="1">
      <alignment vertical="center" wrapText="1"/>
    </xf>
    <xf numFmtId="0" fontId="21" fillId="0" borderId="0" xfId="0" applyFont="1" applyAlignment="1">
      <alignment horizontal="right" vertical="center"/>
    </xf>
    <xf numFmtId="38" fontId="21" fillId="0" borderId="12" xfId="44" applyFont="1" applyFill="1" applyBorder="1" applyAlignment="1">
      <alignment vertical="center"/>
    </xf>
    <xf numFmtId="38" fontId="21" fillId="0" borderId="13" xfId="44" applyFont="1" applyFill="1" applyBorder="1" applyAlignment="1">
      <alignment vertical="center"/>
    </xf>
    <xf numFmtId="38" fontId="21" fillId="0" borderId="21" xfId="44" applyFont="1" applyFill="1" applyBorder="1" applyAlignment="1">
      <alignment vertical="center"/>
    </xf>
    <xf numFmtId="0" fontId="0" fillId="0" borderId="53" xfId="0" applyBorder="1" applyAlignment="1">
      <alignment horizontal="left" vertical="center"/>
    </xf>
    <xf numFmtId="0" fontId="0" fillId="0" borderId="54" xfId="0" applyBorder="1" applyAlignment="1">
      <alignment horizontal="left" vertical="center"/>
    </xf>
    <xf numFmtId="176" fontId="21" fillId="0" borderId="0" xfId="0" applyNumberFormat="1" applyFont="1" applyAlignment="1">
      <alignment horizontal="right" vertical="center"/>
    </xf>
    <xf numFmtId="0" fontId="21" fillId="0" borderId="0" xfId="0" applyFont="1" applyAlignment="1">
      <alignment horizontal="center" vertical="top" wrapText="1"/>
    </xf>
    <xf numFmtId="0" fontId="23" fillId="0" borderId="0" xfId="0" applyFont="1" applyAlignment="1">
      <alignment horizontal="center" vertical="top" wrapText="1"/>
    </xf>
    <xf numFmtId="0" fontId="21" fillId="0" borderId="0" xfId="0" applyFont="1" applyAlignment="1">
      <alignment vertical="top" wrapText="1"/>
    </xf>
    <xf numFmtId="0" fontId="21" fillId="0" borderId="0" xfId="0" applyFont="1" applyAlignment="1">
      <alignment horizontal="distributed" vertical="center"/>
    </xf>
    <xf numFmtId="0" fontId="21" fillId="0" borderId="0" xfId="0" applyFont="1">
      <alignment vertical="center"/>
    </xf>
    <xf numFmtId="0" fontId="21" fillId="0" borderId="90" xfId="0" applyFont="1" applyBorder="1" applyAlignment="1">
      <alignment vertical="center" wrapText="1"/>
    </xf>
    <xf numFmtId="0" fontId="21" fillId="0" borderId="91" xfId="0" applyFont="1" applyBorder="1" applyAlignment="1">
      <alignment vertical="center" wrapText="1"/>
    </xf>
    <xf numFmtId="0" fontId="21" fillId="0" borderId="89" xfId="0" applyFont="1" applyBorder="1" applyAlignment="1">
      <alignment horizontal="distributed" vertical="center"/>
    </xf>
    <xf numFmtId="0" fontId="21" fillId="0" borderId="90" xfId="0" applyFont="1" applyBorder="1" applyAlignment="1">
      <alignment horizontal="distributed" vertical="center"/>
    </xf>
    <xf numFmtId="0" fontId="21" fillId="0" borderId="0" xfId="0" applyFont="1" applyAlignment="1">
      <alignment horizontal="left"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21" fillId="0" borderId="92" xfId="0" applyFont="1" applyBorder="1" applyAlignment="1">
      <alignment horizontal="distributed" vertical="center"/>
    </xf>
    <xf numFmtId="0" fontId="21" fillId="0" borderId="93" xfId="0" applyFont="1" applyBorder="1" applyAlignment="1">
      <alignment horizontal="distributed" vertical="center"/>
    </xf>
    <xf numFmtId="0" fontId="21" fillId="0" borderId="90" xfId="0" applyFont="1" applyBorder="1" applyAlignment="1">
      <alignment horizontal="left" vertical="center"/>
    </xf>
    <xf numFmtId="0" fontId="21" fillId="0" borderId="91" xfId="0" applyFont="1" applyBorder="1" applyAlignment="1">
      <alignment horizontal="left" vertical="center"/>
    </xf>
    <xf numFmtId="0" fontId="21" fillId="0" borderId="0" xfId="0" applyFont="1" applyAlignment="1">
      <alignment horizontal="center" vertical="center"/>
    </xf>
    <xf numFmtId="38" fontId="21" fillId="0" borderId="0" xfId="44" applyFont="1" applyFill="1" applyAlignment="1">
      <alignment horizontal="right" vertical="center"/>
    </xf>
    <xf numFmtId="0" fontId="28" fillId="0" borderId="14" xfId="0" applyFont="1" applyBorder="1" applyAlignment="1">
      <alignment vertical="top" wrapText="1"/>
    </xf>
    <xf numFmtId="0" fontId="28" fillId="0" borderId="0" xfId="0" applyFont="1" applyAlignment="1">
      <alignment vertical="top" wrapText="1"/>
    </xf>
    <xf numFmtId="0" fontId="28" fillId="0" borderId="22" xfId="0" applyFont="1" applyBorder="1" applyAlignment="1">
      <alignment vertical="top" wrapText="1"/>
    </xf>
    <xf numFmtId="0" fontId="28" fillId="0" borderId="15" xfId="0" applyFont="1" applyBorder="1" applyAlignment="1">
      <alignment vertical="top" wrapText="1"/>
    </xf>
    <xf numFmtId="0" fontId="28" fillId="0" borderId="23" xfId="0" applyFont="1" applyBorder="1" applyAlignment="1">
      <alignment vertical="top" wrapText="1"/>
    </xf>
    <xf numFmtId="0" fontId="28" fillId="0" borderId="24" xfId="0" applyFont="1" applyBorder="1" applyAlignment="1">
      <alignment vertical="top" wrapText="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21" xfId="0" applyFont="1" applyBorder="1" applyAlignment="1">
      <alignment horizontal="center" vertical="center"/>
    </xf>
    <xf numFmtId="0" fontId="21" fillId="0" borderId="15"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176" fontId="21" fillId="0" borderId="12" xfId="0" applyNumberFormat="1" applyFont="1" applyBorder="1" applyAlignment="1">
      <alignment horizontal="center" vertical="center"/>
    </xf>
    <xf numFmtId="176" fontId="21" fillId="0" borderId="13" xfId="0" applyNumberFormat="1" applyFont="1" applyBorder="1" applyAlignment="1">
      <alignment horizontal="center" vertical="center"/>
    </xf>
    <xf numFmtId="176" fontId="21" fillId="0" borderId="21" xfId="0" applyNumberFormat="1" applyFont="1" applyBorder="1" applyAlignment="1">
      <alignment horizontal="center" vertical="center"/>
    </xf>
    <xf numFmtId="176" fontId="21" fillId="0" borderId="15" xfId="0" applyNumberFormat="1" applyFont="1" applyBorder="1" applyAlignment="1">
      <alignment horizontal="center" vertical="center"/>
    </xf>
    <xf numFmtId="176" fontId="21" fillId="0" borderId="23" xfId="0" applyNumberFormat="1" applyFont="1" applyBorder="1" applyAlignment="1">
      <alignment horizontal="center" vertical="center"/>
    </xf>
    <xf numFmtId="176" fontId="21" fillId="0" borderId="24" xfId="0" applyNumberFormat="1" applyFont="1" applyBorder="1" applyAlignment="1">
      <alignment horizontal="center" vertical="center"/>
    </xf>
    <xf numFmtId="0" fontId="21" fillId="0" borderId="12"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22"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24" xfId="0" applyFont="1" applyBorder="1" applyAlignment="1">
      <alignment horizontal="center" vertical="center" textRotation="255"/>
    </xf>
    <xf numFmtId="0" fontId="21" fillId="0" borderId="14" xfId="0" applyFont="1" applyBorder="1" applyAlignment="1">
      <alignment horizontal="center" vertical="center"/>
    </xf>
    <xf numFmtId="0" fontId="21" fillId="0" borderId="22" xfId="0" applyFont="1" applyBorder="1" applyAlignment="1">
      <alignment horizontal="center" vertical="center"/>
    </xf>
    <xf numFmtId="0" fontId="23" fillId="0" borderId="0" xfId="0" applyFont="1" applyAlignment="1">
      <alignment horizontal="center" vertical="center"/>
    </xf>
    <xf numFmtId="38" fontId="21" fillId="0" borderId="12" xfId="44" applyFont="1" applyFill="1" applyBorder="1" applyAlignment="1">
      <alignment horizontal="right" vertical="center"/>
    </xf>
    <xf numFmtId="38" fontId="21" fillId="0" borderId="13" xfId="44" applyFont="1" applyFill="1" applyBorder="1" applyAlignment="1">
      <alignment horizontal="right" vertical="center"/>
    </xf>
    <xf numFmtId="38" fontId="21" fillId="0" borderId="21" xfId="44" applyFont="1" applyFill="1" applyBorder="1" applyAlignment="1">
      <alignment horizontal="right" vertical="center"/>
    </xf>
    <xf numFmtId="38" fontId="21" fillId="0" borderId="15" xfId="44" applyFont="1" applyFill="1" applyBorder="1" applyAlignment="1">
      <alignment horizontal="right" vertical="center"/>
    </xf>
    <xf numFmtId="38" fontId="21" fillId="0" borderId="23" xfId="44" applyFont="1" applyFill="1" applyBorder="1" applyAlignment="1">
      <alignment horizontal="right" vertical="center"/>
    </xf>
    <xf numFmtId="38" fontId="21" fillId="0" borderId="24" xfId="44" applyFont="1" applyFill="1" applyBorder="1" applyAlignment="1">
      <alignment horizontal="right" vertical="center"/>
    </xf>
    <xf numFmtId="38" fontId="21" fillId="0" borderId="12" xfId="44" applyFont="1" applyFill="1" applyBorder="1" applyAlignment="1">
      <alignment vertical="center"/>
    </xf>
    <xf numFmtId="38" fontId="21" fillId="0" borderId="13" xfId="44" applyFont="1" applyFill="1" applyBorder="1" applyAlignment="1">
      <alignment vertical="center"/>
    </xf>
    <xf numFmtId="38" fontId="21" fillId="0" borderId="21" xfId="44" applyFont="1" applyFill="1" applyBorder="1" applyAlignment="1">
      <alignment vertical="center"/>
    </xf>
    <xf numFmtId="38" fontId="21" fillId="0" borderId="15" xfId="44" applyFont="1" applyFill="1" applyBorder="1" applyAlignment="1">
      <alignment vertical="center"/>
    </xf>
    <xf numFmtId="38" fontId="21" fillId="0" borderId="23" xfId="44" applyFont="1" applyFill="1" applyBorder="1" applyAlignment="1">
      <alignment vertical="center"/>
    </xf>
    <xf numFmtId="38" fontId="21" fillId="0" borderId="24" xfId="44" applyFont="1" applyFill="1" applyBorder="1" applyAlignment="1">
      <alignment vertical="center"/>
    </xf>
    <xf numFmtId="0" fontId="21" fillId="0" borderId="13" xfId="44" applyNumberFormat="1" applyFont="1" applyFill="1" applyBorder="1" applyAlignment="1">
      <alignment vertical="center"/>
    </xf>
    <xf numFmtId="0" fontId="21" fillId="0" borderId="21" xfId="44" applyNumberFormat="1" applyFont="1" applyFill="1" applyBorder="1" applyAlignment="1">
      <alignment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176" fontId="21" fillId="0" borderId="0" xfId="0" applyNumberFormat="1" applyFont="1" applyAlignment="1">
      <alignment horizontal="center" vertical="center"/>
    </xf>
    <xf numFmtId="176" fontId="21" fillId="0" borderId="22" xfId="0" applyNumberFormat="1" applyFont="1" applyBorder="1" applyAlignment="1">
      <alignment horizontal="center" vertical="center"/>
    </xf>
    <xf numFmtId="38" fontId="22" fillId="0" borderId="18" xfId="44" applyFont="1" applyFill="1" applyBorder="1" applyAlignment="1">
      <alignment horizontal="right" vertical="center"/>
    </xf>
    <xf numFmtId="38" fontId="22" fillId="0" borderId="19" xfId="44" applyFont="1" applyFill="1" applyBorder="1" applyAlignment="1">
      <alignment horizontal="right" vertical="center"/>
    </xf>
    <xf numFmtId="38" fontId="22" fillId="0" borderId="20" xfId="44" applyFont="1" applyFill="1" applyBorder="1" applyAlignment="1">
      <alignment horizontal="right"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21" xfId="0" applyFont="1" applyBorder="1" applyAlignment="1">
      <alignment horizontal="center" vertical="center"/>
    </xf>
    <xf numFmtId="38" fontId="22" fillId="0" borderId="18" xfId="44" applyFont="1" applyFill="1" applyBorder="1" applyAlignment="1">
      <alignment horizontal="center" vertical="center"/>
    </xf>
    <xf numFmtId="38" fontId="22" fillId="0" borderId="19" xfId="44" applyFont="1" applyFill="1" applyBorder="1" applyAlignment="1">
      <alignment horizontal="center" vertical="center"/>
    </xf>
    <xf numFmtId="38" fontId="22" fillId="0" borderId="20" xfId="44" applyFont="1" applyFill="1" applyBorder="1" applyAlignment="1">
      <alignment horizontal="center" vertical="center"/>
    </xf>
    <xf numFmtId="38" fontId="22" fillId="0" borderId="18" xfId="44" applyFont="1" applyFill="1" applyBorder="1" applyAlignment="1" applyProtection="1">
      <alignment horizontal="right" vertical="center"/>
      <protection locked="0"/>
    </xf>
    <xf numFmtId="38" fontId="22" fillId="0" borderId="19" xfId="44" applyFont="1" applyFill="1" applyBorder="1" applyAlignment="1" applyProtection="1">
      <alignment horizontal="right" vertical="center"/>
      <protection locked="0"/>
    </xf>
    <xf numFmtId="38" fontId="22" fillId="0" borderId="20" xfId="44" applyFont="1" applyFill="1" applyBorder="1" applyAlignment="1" applyProtection="1">
      <alignment horizontal="right" vertical="center"/>
      <protection locked="0"/>
    </xf>
    <xf numFmtId="0" fontId="22" fillId="0" borderId="12" xfId="0" applyFont="1" applyBorder="1">
      <alignment vertical="center"/>
    </xf>
    <xf numFmtId="0" fontId="22" fillId="0" borderId="13" xfId="0" applyFont="1" applyBorder="1">
      <alignment vertical="center"/>
    </xf>
    <xf numFmtId="38" fontId="22" fillId="0" borderId="12" xfId="44" applyFont="1" applyFill="1" applyBorder="1" applyAlignment="1" applyProtection="1">
      <alignment horizontal="right" vertical="center"/>
      <protection locked="0"/>
    </xf>
    <xf numFmtId="38" fontId="22" fillId="0" borderId="13" xfId="44" applyFont="1" applyFill="1" applyBorder="1" applyAlignment="1" applyProtection="1">
      <alignment horizontal="right" vertical="center"/>
      <protection locked="0"/>
    </xf>
    <xf numFmtId="38" fontId="22" fillId="0" borderId="21" xfId="44" applyFont="1" applyFill="1" applyBorder="1" applyAlignment="1" applyProtection="1">
      <alignment horizontal="right" vertical="center"/>
      <protection locked="0"/>
    </xf>
    <xf numFmtId="0" fontId="22" fillId="0" borderId="15"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0" xfId="0" applyFont="1" applyAlignment="1" applyProtection="1">
      <alignment horizontal="center" vertical="center"/>
      <protection locked="0"/>
    </xf>
    <xf numFmtId="0" fontId="21" fillId="0" borderId="0" xfId="0" applyFont="1" applyAlignment="1" applyProtection="1">
      <alignment horizontal="center" vertical="center" shrinkToFit="1"/>
      <protection locked="0"/>
    </xf>
    <xf numFmtId="0" fontId="21" fillId="0" borderId="14" xfId="0" applyFont="1" applyBorder="1" applyAlignment="1">
      <alignment horizontal="center" vertical="center" shrinkToFit="1"/>
    </xf>
    <xf numFmtId="0" fontId="21" fillId="0" borderId="0" xfId="0" applyFont="1" applyAlignment="1">
      <alignment horizontal="center" vertical="center" shrinkToFit="1"/>
    </xf>
    <xf numFmtId="0" fontId="21" fillId="0" borderId="22"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24" xfId="0" applyFont="1" applyBorder="1" applyAlignment="1">
      <alignment horizontal="center" vertical="center" shrinkToFit="1"/>
    </xf>
    <xf numFmtId="38" fontId="22" fillId="0" borderId="14" xfId="44" applyFont="1" applyFill="1" applyBorder="1" applyAlignment="1">
      <alignment horizontal="right" vertical="center"/>
    </xf>
    <xf numFmtId="38" fontId="22" fillId="0" borderId="0" xfId="44" applyFont="1" applyFill="1" applyBorder="1" applyAlignment="1">
      <alignment horizontal="right" vertical="center"/>
    </xf>
    <xf numFmtId="38" fontId="22" fillId="0" borderId="22" xfId="44" applyFont="1" applyFill="1" applyBorder="1" applyAlignment="1">
      <alignment horizontal="right" vertical="center"/>
    </xf>
    <xf numFmtId="38" fontId="22" fillId="0" borderId="15" xfId="44" applyFont="1" applyFill="1" applyBorder="1" applyAlignment="1">
      <alignment horizontal="right" vertical="center"/>
    </xf>
    <xf numFmtId="38" fontId="22" fillId="0" borderId="23" xfId="44" applyFont="1" applyFill="1" applyBorder="1" applyAlignment="1">
      <alignment horizontal="right" vertical="center"/>
    </xf>
    <xf numFmtId="38" fontId="22" fillId="0" borderId="24" xfId="44" applyFont="1" applyFill="1" applyBorder="1" applyAlignment="1">
      <alignment horizontal="right" vertical="center"/>
    </xf>
    <xf numFmtId="38" fontId="22" fillId="0" borderId="12" xfId="44" applyFont="1" applyFill="1" applyBorder="1" applyAlignment="1">
      <alignment horizontal="right" vertical="center"/>
    </xf>
    <xf numFmtId="38" fontId="22" fillId="0" borderId="13" xfId="44" applyFont="1" applyFill="1" applyBorder="1" applyAlignment="1">
      <alignment horizontal="right" vertical="center"/>
    </xf>
    <xf numFmtId="38" fontId="22" fillId="0" borderId="21" xfId="44" applyFont="1" applyFill="1" applyBorder="1" applyAlignment="1">
      <alignment horizontal="right" vertical="center"/>
    </xf>
    <xf numFmtId="0" fontId="21" fillId="0" borderId="0" xfId="0" applyFont="1" applyAlignment="1" applyProtection="1">
      <alignment vertical="center" shrinkToFit="1"/>
      <protection locked="0"/>
    </xf>
    <xf numFmtId="178" fontId="21" fillId="0" borderId="0" xfId="0" applyNumberFormat="1" applyFont="1" applyAlignment="1">
      <alignment horizontal="center" vertical="center"/>
    </xf>
    <xf numFmtId="0" fontId="26" fillId="0" borderId="0" xfId="0" quotePrefix="1" applyFont="1" applyAlignment="1">
      <alignment horizontal="center" vertical="center"/>
    </xf>
    <xf numFmtId="0" fontId="26" fillId="0" borderId="0" xfId="0" applyFont="1" applyAlignment="1">
      <alignment horizontal="center" vertical="center"/>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center" vertical="top"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38" fontId="22" fillId="0" borderId="12" xfId="0" applyNumberFormat="1" applyFont="1" applyBorder="1" applyAlignment="1" applyProtection="1">
      <alignment horizontal="right" vertical="center"/>
      <protection locked="0"/>
    </xf>
    <xf numFmtId="38" fontId="22" fillId="0" borderId="13" xfId="0" applyNumberFormat="1" applyFont="1" applyBorder="1" applyAlignment="1" applyProtection="1">
      <alignment horizontal="right" vertical="center"/>
      <protection locked="0"/>
    </xf>
    <xf numFmtId="38" fontId="22" fillId="0" borderId="21" xfId="0" applyNumberFormat="1" applyFont="1" applyBorder="1" applyAlignment="1" applyProtection="1">
      <alignment horizontal="right" vertical="center"/>
      <protection locked="0"/>
    </xf>
    <xf numFmtId="0" fontId="22" fillId="0" borderId="12"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12"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38" fontId="22" fillId="0" borderId="18" xfId="44" applyFont="1" applyBorder="1" applyAlignment="1">
      <alignment vertical="center"/>
    </xf>
    <xf numFmtId="38" fontId="22" fillId="0" borderId="19" xfId="44" applyFont="1" applyBorder="1" applyAlignment="1">
      <alignment vertical="center"/>
    </xf>
    <xf numFmtId="38" fontId="22" fillId="0" borderId="20" xfId="44" applyFont="1" applyBorder="1" applyAlignment="1">
      <alignment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18" xfId="0" applyFont="1" applyBorder="1">
      <alignment vertical="center"/>
    </xf>
    <xf numFmtId="0" fontId="22" fillId="0" borderId="20" xfId="0" applyFont="1" applyBorder="1">
      <alignment vertical="center"/>
    </xf>
    <xf numFmtId="0" fontId="22" fillId="0" borderId="19" xfId="0" applyFont="1" applyBorder="1" applyAlignment="1">
      <alignment horizontal="center" vertical="center" wrapText="1"/>
    </xf>
    <xf numFmtId="38" fontId="22" fillId="0" borderId="12" xfId="44" applyFont="1" applyBorder="1" applyAlignment="1" applyProtection="1">
      <alignment vertical="center"/>
      <protection locked="0"/>
    </xf>
    <xf numFmtId="38" fontId="22" fillId="0" borderId="13" xfId="44" applyFont="1" applyBorder="1" applyAlignment="1" applyProtection="1">
      <alignment vertical="center"/>
      <protection locked="0"/>
    </xf>
    <xf numFmtId="38" fontId="22" fillId="0" borderId="21" xfId="44" applyFont="1" applyBorder="1" applyAlignment="1" applyProtection="1">
      <alignment vertical="center"/>
      <protection locked="0"/>
    </xf>
    <xf numFmtId="38" fontId="22" fillId="0" borderId="12" xfId="44" applyFont="1" applyBorder="1" applyAlignment="1" applyProtection="1">
      <alignment vertical="center" wrapText="1"/>
      <protection locked="0"/>
    </xf>
    <xf numFmtId="38" fontId="22" fillId="0" borderId="13" xfId="44" applyFont="1" applyBorder="1" applyAlignment="1" applyProtection="1">
      <alignment vertical="center" wrapText="1"/>
      <protection locked="0"/>
    </xf>
    <xf numFmtId="38" fontId="22" fillId="0" borderId="21" xfId="44" applyFont="1" applyBorder="1" applyAlignment="1" applyProtection="1">
      <alignment vertical="center" wrapText="1"/>
      <protection locked="0"/>
    </xf>
    <xf numFmtId="38" fontId="22" fillId="0" borderId="12" xfId="44" applyFont="1" applyBorder="1" applyAlignment="1" applyProtection="1">
      <alignment horizontal="right" vertical="center" wrapText="1"/>
      <protection locked="0"/>
    </xf>
    <xf numFmtId="38" fontId="22" fillId="0" borderId="13" xfId="44" applyFont="1" applyBorder="1" applyAlignment="1" applyProtection="1">
      <alignment horizontal="right" vertical="center" wrapText="1"/>
      <protection locked="0"/>
    </xf>
    <xf numFmtId="38" fontId="22" fillId="0" borderId="21" xfId="44" applyFont="1" applyBorder="1" applyAlignment="1" applyProtection="1">
      <alignment horizontal="right" vertical="center" wrapText="1"/>
      <protection locked="0"/>
    </xf>
    <xf numFmtId="0" fontId="22" fillId="0" borderId="18"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8"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13" xfId="0" applyFont="1" applyBorder="1" applyAlignment="1" applyProtection="1">
      <alignment horizontal="center" vertical="center"/>
      <protection locked="0"/>
    </xf>
    <xf numFmtId="0" fontId="22" fillId="0" borderId="12"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49" fontId="21" fillId="0" borderId="0" xfId="0" applyNumberFormat="1" applyFont="1" applyAlignment="1" applyProtection="1">
      <alignment horizontal="center" vertical="center"/>
      <protection locked="0"/>
    </xf>
    <xf numFmtId="0" fontId="21" fillId="0" borderId="28" xfId="0" applyFont="1" applyBorder="1" applyAlignment="1">
      <alignment horizontal="center" vertical="center"/>
    </xf>
    <xf numFmtId="0" fontId="21" fillId="0" borderId="33" xfId="0" applyFont="1" applyBorder="1" applyAlignment="1">
      <alignment horizontal="center" vertical="center"/>
    </xf>
    <xf numFmtId="0" fontId="21" fillId="0" borderId="39" xfId="0" applyFont="1" applyBorder="1" applyAlignment="1">
      <alignment horizontal="center" vertical="center"/>
    </xf>
    <xf numFmtId="0" fontId="21" fillId="0" borderId="0" xfId="0" quotePrefix="1" applyFont="1" applyAlignment="1">
      <alignment horizontal="center" vertical="center"/>
    </xf>
    <xf numFmtId="0" fontId="21" fillId="0" borderId="38" xfId="0" applyFont="1" applyBorder="1" applyAlignment="1" applyProtection="1">
      <alignment horizontal="center" vertical="center"/>
      <protection locked="0"/>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47" xfId="0" applyFont="1" applyBorder="1" applyAlignment="1">
      <alignment horizontal="center" vertical="center"/>
    </xf>
    <xf numFmtId="0" fontId="21" fillId="0" borderId="38" xfId="0" applyFont="1" applyBorder="1" applyAlignment="1">
      <alignment horizontal="center" vertical="center"/>
    </xf>
    <xf numFmtId="0" fontId="21" fillId="0" borderId="50" xfId="0" applyFont="1" applyBorder="1" applyAlignment="1">
      <alignment horizontal="center" vertical="center"/>
    </xf>
    <xf numFmtId="0" fontId="21" fillId="0" borderId="41" xfId="0" applyFont="1" applyBorder="1" applyAlignment="1">
      <alignment horizontal="center" vertical="center"/>
    </xf>
    <xf numFmtId="0" fontId="21" fillId="0" borderId="62" xfId="0" applyFont="1" applyBorder="1" applyAlignment="1">
      <alignment horizontal="center" vertical="center"/>
    </xf>
    <xf numFmtId="0" fontId="21" fillId="0" borderId="12" xfId="0" applyFont="1" applyBorder="1" applyAlignment="1">
      <alignment horizontal="center" vertical="center" wrapText="1"/>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8"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6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fgColor auto="1"/>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7BCC-A50F-4BF5-AF67-4CB27327CADC}">
  <sheetPr>
    <tabColor rgb="FFFF0000"/>
  </sheetPr>
  <dimension ref="B3:M15"/>
  <sheetViews>
    <sheetView tabSelected="1" workbookViewId="0"/>
  </sheetViews>
  <sheetFormatPr defaultRowHeight="18"/>
  <cols>
    <col min="2" max="2" width="42.33203125" customWidth="1"/>
    <col min="3" max="3" width="11.08203125" bestFit="1" customWidth="1"/>
    <col min="4" max="13" width="13.75" customWidth="1"/>
  </cols>
  <sheetData>
    <row r="3" spans="2:13">
      <c r="B3" t="s">
        <v>282</v>
      </c>
    </row>
    <row r="4" spans="2:13">
      <c r="B4" t="s">
        <v>283</v>
      </c>
    </row>
    <row r="5" spans="2:13" ht="18.5" thickBot="1">
      <c r="C5" s="158" t="s">
        <v>272</v>
      </c>
    </row>
    <row r="6" spans="2:13">
      <c r="B6" s="180" t="s">
        <v>262</v>
      </c>
      <c r="C6" s="185" t="s">
        <v>284</v>
      </c>
      <c r="D6" s="181" t="s">
        <v>284</v>
      </c>
      <c r="E6" s="181" t="s">
        <v>284</v>
      </c>
      <c r="F6" s="181" t="s">
        <v>284</v>
      </c>
      <c r="G6" s="181" t="s">
        <v>284</v>
      </c>
      <c r="H6" s="181" t="s">
        <v>284</v>
      </c>
      <c r="I6" s="181" t="s">
        <v>284</v>
      </c>
      <c r="J6" s="181" t="s">
        <v>284</v>
      </c>
      <c r="K6" s="181" t="s">
        <v>284</v>
      </c>
      <c r="L6" s="181" t="s">
        <v>284</v>
      </c>
      <c r="M6" s="181" t="s">
        <v>284</v>
      </c>
    </row>
    <row r="7" spans="2:13" ht="18.5" thickBot="1">
      <c r="B7" s="182"/>
      <c r="C7" s="186">
        <v>45778</v>
      </c>
      <c r="D7" s="183"/>
      <c r="E7" s="183"/>
      <c r="F7" s="183"/>
      <c r="G7" s="183"/>
      <c r="H7" s="183"/>
      <c r="I7" s="183"/>
      <c r="J7" s="183"/>
      <c r="K7" s="183"/>
      <c r="L7" s="183"/>
      <c r="M7" s="184"/>
    </row>
    <row r="8" spans="2:13">
      <c r="B8" s="168" t="s">
        <v>263</v>
      </c>
      <c r="C8" s="178" t="s">
        <v>271</v>
      </c>
      <c r="D8" s="169"/>
      <c r="E8" s="169"/>
      <c r="F8" s="169"/>
      <c r="G8" s="169"/>
      <c r="H8" s="169"/>
      <c r="I8" s="169"/>
      <c r="J8" s="169"/>
      <c r="K8" s="169"/>
      <c r="L8" s="169"/>
      <c r="M8" s="170"/>
    </row>
    <row r="9" spans="2:13">
      <c r="B9" s="163" t="s">
        <v>264</v>
      </c>
      <c r="C9" s="179" t="s">
        <v>271</v>
      </c>
      <c r="D9" s="164"/>
      <c r="E9" s="164"/>
      <c r="F9" s="164"/>
      <c r="G9" s="164"/>
      <c r="H9" s="164"/>
      <c r="I9" s="164"/>
      <c r="J9" s="164"/>
      <c r="K9" s="164"/>
      <c r="L9" s="164"/>
      <c r="M9" s="165"/>
    </row>
    <row r="10" spans="2:13" ht="22.5">
      <c r="B10" s="160" t="s">
        <v>265</v>
      </c>
      <c r="C10" s="179" t="s">
        <v>271</v>
      </c>
      <c r="D10" s="161"/>
      <c r="E10" s="161"/>
      <c r="F10" s="161"/>
      <c r="G10" s="161"/>
      <c r="H10" s="161"/>
      <c r="I10" s="161"/>
      <c r="J10" s="161"/>
      <c r="K10" s="161"/>
      <c r="L10" s="161"/>
      <c r="M10" s="166"/>
    </row>
    <row r="11" spans="2:13" ht="22.5">
      <c r="B11" s="163" t="s">
        <v>266</v>
      </c>
      <c r="C11" s="179" t="s">
        <v>271</v>
      </c>
      <c r="D11" s="164"/>
      <c r="E11" s="164"/>
      <c r="F11" s="164"/>
      <c r="G11" s="164"/>
      <c r="H11" s="164"/>
      <c r="I11" s="164"/>
      <c r="J11" s="164"/>
      <c r="K11" s="164"/>
      <c r="L11" s="164"/>
      <c r="M11" s="167"/>
    </row>
    <row r="12" spans="2:13">
      <c r="B12" s="160" t="s">
        <v>267</v>
      </c>
      <c r="C12" s="179" t="s">
        <v>226</v>
      </c>
      <c r="D12" s="161"/>
      <c r="E12" s="161"/>
      <c r="F12" s="161"/>
      <c r="G12" s="161"/>
      <c r="H12" s="161"/>
      <c r="I12" s="161"/>
      <c r="J12" s="161"/>
      <c r="K12" s="161"/>
      <c r="L12" s="161"/>
      <c r="M12" s="162"/>
    </row>
    <row r="13" spans="2:13">
      <c r="B13" s="163" t="s">
        <v>268</v>
      </c>
      <c r="C13" s="179" t="s">
        <v>226</v>
      </c>
      <c r="D13" s="164"/>
      <c r="E13" s="164"/>
      <c r="F13" s="164"/>
      <c r="G13" s="164"/>
      <c r="H13" s="164"/>
      <c r="I13" s="164"/>
      <c r="J13" s="164"/>
      <c r="K13" s="164"/>
      <c r="L13" s="164"/>
      <c r="M13" s="165"/>
    </row>
    <row r="14" spans="2:13">
      <c r="B14" s="160" t="s">
        <v>269</v>
      </c>
      <c r="C14" s="179" t="s">
        <v>271</v>
      </c>
      <c r="D14" s="161"/>
      <c r="E14" s="161"/>
      <c r="F14" s="161"/>
      <c r="G14" s="161"/>
      <c r="H14" s="161"/>
      <c r="I14" s="161"/>
      <c r="J14" s="161"/>
      <c r="K14" s="161"/>
      <c r="L14" s="161"/>
      <c r="M14" s="162"/>
    </row>
    <row r="15" spans="2:13" ht="22.5">
      <c r="B15" s="163" t="s">
        <v>270</v>
      </c>
      <c r="C15" s="179" t="s">
        <v>226</v>
      </c>
      <c r="D15" s="164"/>
      <c r="E15" s="164"/>
      <c r="F15" s="164"/>
      <c r="G15" s="164"/>
      <c r="H15" s="164"/>
      <c r="I15" s="164"/>
      <c r="J15" s="164"/>
      <c r="K15" s="164"/>
      <c r="L15" s="164"/>
      <c r="M15" s="167"/>
    </row>
  </sheetData>
  <phoneticPr fontId="20"/>
  <dataValidations count="1">
    <dataValidation type="list" allowBlank="1" showInputMessage="1" showErrorMessage="1" sqref="C8:M15" xr:uid="{045E8AA6-2A37-49D3-AB20-C705B0333ABF}">
      <formula1>"有,－"</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6A8D6-8D55-4B9C-83D1-ABDDC51F4AAE}">
  <sheetPr codeName="Sheet9">
    <tabColor rgb="FFFFFF00"/>
    <pageSetUpPr fitToPage="1"/>
  </sheetPr>
  <dimension ref="A1:AI31"/>
  <sheetViews>
    <sheetView view="pageBreakPreview" zoomScale="130" zoomScaleNormal="100" zoomScaleSheetLayoutView="130" workbookViewId="0"/>
  </sheetViews>
  <sheetFormatPr defaultRowHeight="18"/>
  <cols>
    <col min="1" max="35" width="2.58203125" style="1" customWidth="1"/>
  </cols>
  <sheetData>
    <row r="1" spans="1:34">
      <c r="A1" s="1" t="s">
        <v>164</v>
      </c>
    </row>
    <row r="3" spans="1:34">
      <c r="A3" s="2" t="s">
        <v>165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35.5" customHeight="1">
      <c r="A4" s="2"/>
      <c r="B4" s="270" t="s">
        <v>166</v>
      </c>
      <c r="C4" s="272"/>
      <c r="D4" s="270" t="s">
        <v>167</v>
      </c>
      <c r="E4" s="271"/>
      <c r="F4" s="271"/>
      <c r="G4" s="271"/>
      <c r="H4" s="271"/>
      <c r="I4" s="271"/>
      <c r="J4" s="271"/>
      <c r="K4" s="271"/>
      <c r="L4" s="271"/>
      <c r="M4" s="272"/>
      <c r="N4" s="270" t="s">
        <v>168</v>
      </c>
      <c r="O4" s="271"/>
      <c r="P4" s="271"/>
      <c r="Q4" s="271"/>
      <c r="R4" s="271"/>
      <c r="S4" s="271"/>
      <c r="T4" s="271"/>
      <c r="U4" s="272"/>
      <c r="V4" s="270" t="s">
        <v>169</v>
      </c>
      <c r="W4" s="271"/>
      <c r="X4" s="271"/>
      <c r="Y4" s="271"/>
      <c r="Z4" s="271"/>
      <c r="AA4" s="272"/>
      <c r="AB4" s="322" t="s">
        <v>170</v>
      </c>
      <c r="AC4" s="323"/>
      <c r="AD4" s="270" t="s">
        <v>171</v>
      </c>
      <c r="AE4" s="271"/>
      <c r="AF4" s="271"/>
      <c r="AG4" s="271"/>
      <c r="AH4" s="272"/>
    </row>
    <row r="5" spans="1:34" ht="40" customHeight="1">
      <c r="A5" s="2"/>
      <c r="B5" s="327"/>
      <c r="C5" s="328"/>
      <c r="D5" s="329"/>
      <c r="E5" s="330"/>
      <c r="F5" s="330"/>
      <c r="G5" s="330"/>
      <c r="H5" s="330"/>
      <c r="I5" s="330"/>
      <c r="J5" s="330"/>
      <c r="K5" s="330"/>
      <c r="L5" s="330"/>
      <c r="M5" s="331"/>
      <c r="N5" s="329"/>
      <c r="O5" s="330"/>
      <c r="P5" s="330"/>
      <c r="Q5" s="330"/>
      <c r="R5" s="330"/>
      <c r="S5" s="330"/>
      <c r="T5" s="330"/>
      <c r="U5" s="331"/>
      <c r="V5" s="329"/>
      <c r="W5" s="330"/>
      <c r="X5" s="330"/>
      <c r="Y5" s="330"/>
      <c r="Z5" s="330"/>
      <c r="AA5" s="331"/>
      <c r="AB5" s="327"/>
      <c r="AC5" s="328"/>
      <c r="AD5" s="324"/>
      <c r="AE5" s="325"/>
      <c r="AF5" s="325"/>
      <c r="AG5" s="325"/>
      <c r="AH5" s="326"/>
    </row>
    <row r="6" spans="1:34" ht="40" customHeight="1">
      <c r="A6" s="2"/>
      <c r="B6" s="327"/>
      <c r="C6" s="328"/>
      <c r="D6" s="329"/>
      <c r="E6" s="330"/>
      <c r="F6" s="330"/>
      <c r="G6" s="330"/>
      <c r="H6" s="330"/>
      <c r="I6" s="330"/>
      <c r="J6" s="330"/>
      <c r="K6" s="330"/>
      <c r="L6" s="330"/>
      <c r="M6" s="331"/>
      <c r="N6" s="329"/>
      <c r="O6" s="330"/>
      <c r="P6" s="330"/>
      <c r="Q6" s="330"/>
      <c r="R6" s="330"/>
      <c r="S6" s="330"/>
      <c r="T6" s="330"/>
      <c r="U6" s="331"/>
      <c r="V6" s="329"/>
      <c r="W6" s="330"/>
      <c r="X6" s="330"/>
      <c r="Y6" s="330"/>
      <c r="Z6" s="330"/>
      <c r="AA6" s="331"/>
      <c r="AB6" s="327"/>
      <c r="AC6" s="328"/>
      <c r="AD6" s="324"/>
      <c r="AE6" s="325"/>
      <c r="AF6" s="325"/>
      <c r="AG6" s="325"/>
      <c r="AH6" s="326"/>
    </row>
    <row r="7" spans="1:34" ht="40" customHeight="1">
      <c r="A7" s="2"/>
      <c r="B7" s="327"/>
      <c r="C7" s="328"/>
      <c r="D7" s="329"/>
      <c r="E7" s="330"/>
      <c r="F7" s="330"/>
      <c r="G7" s="330"/>
      <c r="H7" s="330"/>
      <c r="I7" s="330"/>
      <c r="J7" s="330"/>
      <c r="K7" s="330"/>
      <c r="L7" s="330"/>
      <c r="M7" s="331"/>
      <c r="N7" s="329"/>
      <c r="O7" s="330"/>
      <c r="P7" s="330"/>
      <c r="Q7" s="330"/>
      <c r="R7" s="330"/>
      <c r="S7" s="330"/>
      <c r="T7" s="330"/>
      <c r="U7" s="331"/>
      <c r="V7" s="329"/>
      <c r="W7" s="330"/>
      <c r="X7" s="330"/>
      <c r="Y7" s="330"/>
      <c r="Z7" s="330"/>
      <c r="AA7" s="331"/>
      <c r="AB7" s="327"/>
      <c r="AC7" s="328"/>
      <c r="AD7" s="324"/>
      <c r="AE7" s="325"/>
      <c r="AF7" s="325"/>
      <c r="AG7" s="325"/>
      <c r="AH7" s="326"/>
    </row>
    <row r="8" spans="1:34">
      <c r="A8" s="2"/>
      <c r="B8" s="270" t="s">
        <v>71</v>
      </c>
      <c r="C8" s="272"/>
      <c r="D8" s="335"/>
      <c r="E8" s="336"/>
      <c r="F8" s="336"/>
      <c r="G8" s="336"/>
      <c r="H8" s="336"/>
      <c r="I8" s="336"/>
      <c r="J8" s="336"/>
      <c r="K8" s="336"/>
      <c r="L8" s="336"/>
      <c r="M8" s="337"/>
      <c r="N8" s="335"/>
      <c r="O8" s="336"/>
      <c r="P8" s="336"/>
      <c r="Q8" s="336"/>
      <c r="R8" s="336"/>
      <c r="S8" s="336"/>
      <c r="T8" s="336"/>
      <c r="U8" s="337"/>
      <c r="V8" s="335"/>
      <c r="W8" s="336"/>
      <c r="X8" s="336"/>
      <c r="Y8" s="336"/>
      <c r="Z8" s="336"/>
      <c r="AA8" s="337"/>
      <c r="AB8" s="338">
        <f>SUM(AB5:AC7)</f>
        <v>0</v>
      </c>
      <c r="AC8" s="339"/>
      <c r="AD8" s="332">
        <f>SUM(AD5:AH7)</f>
        <v>0</v>
      </c>
      <c r="AE8" s="333"/>
      <c r="AF8" s="333"/>
      <c r="AG8" s="333"/>
      <c r="AH8" s="334"/>
    </row>
    <row r="9" spans="1:34">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c r="A10" s="2"/>
      <c r="B10" s="2" t="s">
        <v>172</v>
      </c>
      <c r="C10" s="7"/>
      <c r="D10" s="7"/>
      <c r="E10" s="7"/>
      <c r="F10" s="7"/>
      <c r="G10" s="7"/>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c r="A11" s="2"/>
      <c r="B11" s="2" t="s">
        <v>294</v>
      </c>
      <c r="C11" s="7"/>
      <c r="D11" s="7"/>
      <c r="E11" s="7"/>
      <c r="F11" s="7"/>
      <c r="G11" s="7"/>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c r="A12" s="2"/>
      <c r="B12" s="2" t="s">
        <v>173</v>
      </c>
      <c r="C12" s="7"/>
      <c r="D12" s="7"/>
      <c r="E12" s="7"/>
      <c r="F12" s="7"/>
      <c r="G12" s="7"/>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c r="A13" s="2"/>
      <c r="B13" s="2" t="s">
        <v>174</v>
      </c>
      <c r="C13" s="7"/>
      <c r="D13" s="7"/>
      <c r="E13" s="7"/>
      <c r="F13" s="7"/>
      <c r="G13" s="7"/>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c r="A15" s="2" t="s">
        <v>175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34.5" customHeight="1">
      <c r="A16" s="2"/>
      <c r="B16" s="270" t="s">
        <v>166</v>
      </c>
      <c r="C16" s="272"/>
      <c r="D16" s="270" t="s">
        <v>167</v>
      </c>
      <c r="E16" s="271"/>
      <c r="F16" s="271"/>
      <c r="G16" s="271"/>
      <c r="H16" s="271"/>
      <c r="I16" s="271"/>
      <c r="J16" s="271"/>
      <c r="K16" s="271"/>
      <c r="L16" s="271"/>
      <c r="M16" s="272"/>
      <c r="N16" s="270" t="s">
        <v>168</v>
      </c>
      <c r="O16" s="271"/>
      <c r="P16" s="271"/>
      <c r="Q16" s="271"/>
      <c r="R16" s="271"/>
      <c r="S16" s="271"/>
      <c r="T16" s="271"/>
      <c r="U16" s="272"/>
      <c r="V16" s="270" t="s">
        <v>171</v>
      </c>
      <c r="W16" s="271"/>
      <c r="X16" s="271"/>
      <c r="Y16" s="271"/>
      <c r="Z16" s="272"/>
      <c r="AA16" s="322" t="s">
        <v>176</v>
      </c>
      <c r="AB16" s="340"/>
      <c r="AC16" s="340"/>
      <c r="AD16" s="340"/>
      <c r="AE16" s="340"/>
      <c r="AF16" s="340"/>
      <c r="AG16" s="340"/>
      <c r="AH16" s="323"/>
    </row>
    <row r="17" spans="1:34" ht="40" customHeight="1">
      <c r="A17" s="2"/>
      <c r="B17" s="327"/>
      <c r="C17" s="328"/>
      <c r="D17" s="329"/>
      <c r="E17" s="330"/>
      <c r="F17" s="330"/>
      <c r="G17" s="330"/>
      <c r="H17" s="330"/>
      <c r="I17" s="330"/>
      <c r="J17" s="330"/>
      <c r="K17" s="330"/>
      <c r="L17" s="330"/>
      <c r="M17" s="331"/>
      <c r="N17" s="329"/>
      <c r="O17" s="330"/>
      <c r="P17" s="330"/>
      <c r="Q17" s="330"/>
      <c r="R17" s="330"/>
      <c r="S17" s="330"/>
      <c r="T17" s="330"/>
      <c r="U17" s="331"/>
      <c r="V17" s="341"/>
      <c r="W17" s="342"/>
      <c r="X17" s="342"/>
      <c r="Y17" s="342"/>
      <c r="Z17" s="343"/>
      <c r="AA17" s="344"/>
      <c r="AB17" s="345"/>
      <c r="AC17" s="345"/>
      <c r="AD17" s="345"/>
      <c r="AE17" s="345"/>
      <c r="AF17" s="345"/>
      <c r="AG17" s="345"/>
      <c r="AH17" s="346"/>
    </row>
    <row r="18" spans="1:34" ht="40" customHeight="1">
      <c r="A18" s="2"/>
      <c r="B18" s="327"/>
      <c r="C18" s="328"/>
      <c r="D18" s="329"/>
      <c r="E18" s="330"/>
      <c r="F18" s="330"/>
      <c r="G18" s="330"/>
      <c r="H18" s="330"/>
      <c r="I18" s="330"/>
      <c r="J18" s="330"/>
      <c r="K18" s="330"/>
      <c r="L18" s="330"/>
      <c r="M18" s="331"/>
      <c r="N18" s="329"/>
      <c r="O18" s="330"/>
      <c r="P18" s="330"/>
      <c r="Q18" s="330"/>
      <c r="R18" s="330"/>
      <c r="S18" s="330"/>
      <c r="T18" s="330"/>
      <c r="U18" s="331"/>
      <c r="V18" s="341"/>
      <c r="W18" s="342"/>
      <c r="X18" s="342"/>
      <c r="Y18" s="342"/>
      <c r="Z18" s="343"/>
      <c r="AA18" s="347"/>
      <c r="AB18" s="348"/>
      <c r="AC18" s="348"/>
      <c r="AD18" s="348"/>
      <c r="AE18" s="348"/>
      <c r="AF18" s="348"/>
      <c r="AG18" s="348"/>
      <c r="AH18" s="349"/>
    </row>
    <row r="19" spans="1:34" ht="40" customHeight="1">
      <c r="A19" s="2"/>
      <c r="B19" s="327"/>
      <c r="C19" s="328"/>
      <c r="D19" s="329"/>
      <c r="E19" s="330"/>
      <c r="F19" s="330"/>
      <c r="G19" s="330"/>
      <c r="H19" s="330"/>
      <c r="I19" s="330"/>
      <c r="J19" s="330"/>
      <c r="K19" s="330"/>
      <c r="L19" s="330"/>
      <c r="M19" s="331"/>
      <c r="N19" s="329"/>
      <c r="O19" s="330"/>
      <c r="P19" s="330"/>
      <c r="Q19" s="330"/>
      <c r="R19" s="330"/>
      <c r="S19" s="330"/>
      <c r="T19" s="330"/>
      <c r="U19" s="331"/>
      <c r="V19" s="341"/>
      <c r="W19" s="342"/>
      <c r="X19" s="342"/>
      <c r="Y19" s="342"/>
      <c r="Z19" s="343"/>
      <c r="AA19" s="344"/>
      <c r="AB19" s="345"/>
      <c r="AC19" s="345"/>
      <c r="AD19" s="345"/>
      <c r="AE19" s="345"/>
      <c r="AF19" s="345"/>
      <c r="AG19" s="345"/>
      <c r="AH19" s="346"/>
    </row>
    <row r="20" spans="1:34">
      <c r="A20" s="2"/>
      <c r="B20" s="270" t="s">
        <v>71</v>
      </c>
      <c r="C20" s="272"/>
      <c r="D20" s="335"/>
      <c r="E20" s="336"/>
      <c r="F20" s="336"/>
      <c r="G20" s="336"/>
      <c r="H20" s="336"/>
      <c r="I20" s="336"/>
      <c r="J20" s="336"/>
      <c r="K20" s="336"/>
      <c r="L20" s="336"/>
      <c r="M20" s="337"/>
      <c r="N20" s="335"/>
      <c r="O20" s="336"/>
      <c r="P20" s="336"/>
      <c r="Q20" s="336"/>
      <c r="R20" s="336"/>
      <c r="S20" s="336"/>
      <c r="T20" s="336"/>
      <c r="U20" s="337"/>
      <c r="V20" s="332">
        <f>SUM(V17:Z19)</f>
        <v>0</v>
      </c>
      <c r="W20" s="333"/>
      <c r="X20" s="333"/>
      <c r="Y20" s="333"/>
      <c r="Z20" s="334"/>
      <c r="AA20" s="332">
        <f>SUM(AA17:AH19)</f>
        <v>0</v>
      </c>
      <c r="AB20" s="333"/>
      <c r="AC20" s="333"/>
      <c r="AD20" s="333"/>
      <c r="AE20" s="333"/>
      <c r="AF20" s="333"/>
      <c r="AG20" s="333"/>
      <c r="AH20" s="334"/>
    </row>
    <row r="21" spans="1:34">
      <c r="A21" s="2"/>
      <c r="B21" s="8"/>
      <c r="C21" s="8"/>
      <c r="D21" s="8"/>
      <c r="E21" s="8"/>
      <c r="F21" s="8"/>
      <c r="G21" s="8"/>
      <c r="H21" s="8"/>
      <c r="I21" s="8"/>
      <c r="J21" s="8"/>
      <c r="K21" s="8"/>
      <c r="L21" s="8"/>
      <c r="M21" s="8"/>
      <c r="N21" s="8"/>
      <c r="O21" s="8"/>
      <c r="P21" s="8"/>
      <c r="Q21" s="8"/>
      <c r="R21" s="8"/>
      <c r="S21" s="8"/>
      <c r="T21" s="8"/>
      <c r="U21" s="8"/>
      <c r="V21" s="9"/>
      <c r="W21" s="9"/>
      <c r="X21" s="9"/>
      <c r="Y21" s="9"/>
      <c r="Z21" s="9"/>
      <c r="AA21" s="9"/>
      <c r="AB21" s="9"/>
      <c r="AC21" s="9"/>
      <c r="AD21" s="9"/>
      <c r="AE21" s="9"/>
      <c r="AF21" s="9"/>
      <c r="AG21" s="9"/>
      <c r="AH21" s="9"/>
    </row>
    <row r="22" spans="1:3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c r="A23" s="2"/>
      <c r="B23" s="2" t="s">
        <v>177</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c r="A25" s="2" t="s">
        <v>178</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270" t="s">
        <v>166</v>
      </c>
      <c r="C26" s="272"/>
      <c r="D26" s="270" t="s">
        <v>167</v>
      </c>
      <c r="E26" s="271"/>
      <c r="F26" s="271"/>
      <c r="G26" s="271"/>
      <c r="H26" s="271"/>
      <c r="I26" s="271"/>
      <c r="J26" s="271"/>
      <c r="K26" s="271"/>
      <c r="L26" s="271"/>
      <c r="M26" s="272"/>
      <c r="N26" s="270" t="s">
        <v>179</v>
      </c>
      <c r="O26" s="271"/>
      <c r="P26" s="271"/>
      <c r="Q26" s="271"/>
      <c r="R26" s="271"/>
      <c r="S26" s="271"/>
      <c r="T26" s="271"/>
      <c r="U26" s="272"/>
      <c r="V26" s="270" t="s">
        <v>180</v>
      </c>
      <c r="W26" s="271"/>
      <c r="X26" s="271"/>
      <c r="Y26" s="271"/>
      <c r="Z26" s="271"/>
      <c r="AA26" s="271"/>
      <c r="AB26" s="271"/>
      <c r="AC26" s="271"/>
      <c r="AD26" s="271"/>
      <c r="AE26" s="271"/>
      <c r="AF26" s="271"/>
      <c r="AG26" s="271"/>
      <c r="AH26" s="272"/>
    </row>
    <row r="27" spans="1:34" ht="60" customHeight="1">
      <c r="A27" s="2"/>
      <c r="B27" s="327"/>
      <c r="C27" s="328"/>
      <c r="D27" s="327"/>
      <c r="E27" s="359"/>
      <c r="F27" s="359"/>
      <c r="G27" s="359"/>
      <c r="H27" s="359"/>
      <c r="I27" s="359"/>
      <c r="J27" s="359"/>
      <c r="K27" s="359"/>
      <c r="L27" s="359"/>
      <c r="M27" s="328"/>
      <c r="N27" s="329"/>
      <c r="O27" s="330"/>
      <c r="P27" s="330"/>
      <c r="Q27" s="330"/>
      <c r="R27" s="330"/>
      <c r="S27" s="330"/>
      <c r="T27" s="330"/>
      <c r="U27" s="331"/>
      <c r="V27" s="360"/>
      <c r="W27" s="361"/>
      <c r="X27" s="361"/>
      <c r="Y27" s="361"/>
      <c r="Z27" s="361"/>
      <c r="AA27" s="361"/>
      <c r="AB27" s="361"/>
      <c r="AC27" s="361"/>
      <c r="AD27" s="361"/>
      <c r="AE27" s="361"/>
      <c r="AF27" s="361"/>
      <c r="AG27" s="361"/>
      <c r="AH27" s="362"/>
    </row>
    <row r="28" spans="1:34" ht="60" customHeight="1">
      <c r="A28" s="2"/>
      <c r="B28" s="350"/>
      <c r="C28" s="351"/>
      <c r="D28" s="350"/>
      <c r="E28" s="352"/>
      <c r="F28" s="352"/>
      <c r="G28" s="352"/>
      <c r="H28" s="352"/>
      <c r="I28" s="352"/>
      <c r="J28" s="352"/>
      <c r="K28" s="352"/>
      <c r="L28" s="352"/>
      <c r="M28" s="351"/>
      <c r="N28" s="353"/>
      <c r="O28" s="354"/>
      <c r="P28" s="354"/>
      <c r="Q28" s="354"/>
      <c r="R28" s="354"/>
      <c r="S28" s="354"/>
      <c r="T28" s="354"/>
      <c r="U28" s="355"/>
      <c r="V28" s="356"/>
      <c r="W28" s="357"/>
      <c r="X28" s="357"/>
      <c r="Y28" s="357"/>
      <c r="Z28" s="357"/>
      <c r="AA28" s="357"/>
      <c r="AB28" s="357"/>
      <c r="AC28" s="357"/>
      <c r="AD28" s="357"/>
      <c r="AE28" s="357"/>
      <c r="AF28" s="357"/>
      <c r="AG28" s="357"/>
      <c r="AH28" s="358"/>
    </row>
    <row r="29" spans="1:3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t="s">
        <v>177</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sheetData>
  <sheetProtection sheet="1" objects="1" scenarios="1" formatCells="0" insertRows="0"/>
  <mergeCells count="67">
    <mergeCell ref="B28:C28"/>
    <mergeCell ref="D28:M28"/>
    <mergeCell ref="N28:U28"/>
    <mergeCell ref="V28:AH28"/>
    <mergeCell ref="N20:U20"/>
    <mergeCell ref="V20:Z20"/>
    <mergeCell ref="AA20:AH20"/>
    <mergeCell ref="B27:C27"/>
    <mergeCell ref="D27:M27"/>
    <mergeCell ref="N27:U27"/>
    <mergeCell ref="V27:AH27"/>
    <mergeCell ref="B26:C26"/>
    <mergeCell ref="D26:M26"/>
    <mergeCell ref="N26:U26"/>
    <mergeCell ref="V26:AH26"/>
    <mergeCell ref="B20:C20"/>
    <mergeCell ref="AA19:AH19"/>
    <mergeCell ref="B18:C18"/>
    <mergeCell ref="D18:M18"/>
    <mergeCell ref="N18:U18"/>
    <mergeCell ref="V18:Z18"/>
    <mergeCell ref="AA18:AH18"/>
    <mergeCell ref="D20:M20"/>
    <mergeCell ref="B16:C16"/>
    <mergeCell ref="D16:M16"/>
    <mergeCell ref="N16:U16"/>
    <mergeCell ref="V16:Z16"/>
    <mergeCell ref="B19:C19"/>
    <mergeCell ref="D19:M19"/>
    <mergeCell ref="N19:U19"/>
    <mergeCell ref="V19:Z19"/>
    <mergeCell ref="AA16:AH16"/>
    <mergeCell ref="B17:C17"/>
    <mergeCell ref="D17:M17"/>
    <mergeCell ref="N17:U17"/>
    <mergeCell ref="V17:Z17"/>
    <mergeCell ref="AA17:AH17"/>
    <mergeCell ref="AD8:AH8"/>
    <mergeCell ref="B7:C7"/>
    <mergeCell ref="D7:M7"/>
    <mergeCell ref="N7:U7"/>
    <mergeCell ref="V7:AA7"/>
    <mergeCell ref="AB7:AC7"/>
    <mergeCell ref="AD7:AH7"/>
    <mergeCell ref="B8:C8"/>
    <mergeCell ref="D8:M8"/>
    <mergeCell ref="N8:U8"/>
    <mergeCell ref="V8:AA8"/>
    <mergeCell ref="AB8:AC8"/>
    <mergeCell ref="AD6:AH6"/>
    <mergeCell ref="B5:C5"/>
    <mergeCell ref="D5:M5"/>
    <mergeCell ref="N5:U5"/>
    <mergeCell ref="V5:AA5"/>
    <mergeCell ref="AB5:AC5"/>
    <mergeCell ref="AD5:AH5"/>
    <mergeCell ref="B6:C6"/>
    <mergeCell ref="D6:M6"/>
    <mergeCell ref="N6:U6"/>
    <mergeCell ref="V6:AA6"/>
    <mergeCell ref="AB6:AC6"/>
    <mergeCell ref="AD4:AH4"/>
    <mergeCell ref="B4:C4"/>
    <mergeCell ref="D4:M4"/>
    <mergeCell ref="N4:U4"/>
    <mergeCell ref="V4:AA4"/>
    <mergeCell ref="AB4:AC4"/>
  </mergeCells>
  <phoneticPr fontId="20"/>
  <pageMargins left="0.70866141732283472" right="0.31496062992125984"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8B7F-5549-47C6-89C3-F5399CEFCE37}">
  <sheetPr codeName="Sheet10">
    <tabColor rgb="FFFFFF00"/>
    <pageSetUpPr fitToPage="1"/>
  </sheetPr>
  <dimension ref="A1:AJ44"/>
  <sheetViews>
    <sheetView view="pageBreakPreview" zoomScale="115" zoomScaleNormal="100" zoomScaleSheetLayoutView="115" workbookViewId="0"/>
  </sheetViews>
  <sheetFormatPr defaultRowHeight="18"/>
  <cols>
    <col min="1" max="35" width="2.58203125" style="2" customWidth="1"/>
    <col min="36" max="37" width="2.58203125" customWidth="1"/>
  </cols>
  <sheetData>
    <row r="1" spans="1:36">
      <c r="A1" s="1"/>
      <c r="B1" s="1"/>
      <c r="C1" s="1"/>
      <c r="D1" s="1"/>
      <c r="E1" s="1"/>
      <c r="F1" s="1"/>
      <c r="G1" s="1"/>
      <c r="H1" s="1"/>
      <c r="I1" s="1"/>
      <c r="J1" s="1"/>
      <c r="K1" s="1"/>
      <c r="L1" s="1"/>
      <c r="M1" s="1"/>
      <c r="N1" s="1"/>
      <c r="O1" s="1"/>
      <c r="P1" s="1"/>
      <c r="Q1" s="1"/>
      <c r="R1" s="1"/>
      <c r="S1" s="1"/>
      <c r="T1" s="1"/>
      <c r="U1" s="1"/>
      <c r="V1" s="1"/>
      <c r="W1" s="1"/>
      <c r="X1" s="1"/>
      <c r="AA1" s="210" t="str">
        <f>IF(入力フォーム_基本情報!P9="","",入力フォーム_基本情報!P9)</f>
        <v/>
      </c>
      <c r="AB1" s="210"/>
      <c r="AC1" s="210"/>
      <c r="AD1" s="210"/>
      <c r="AE1" s="210"/>
      <c r="AF1" s="210"/>
      <c r="AG1" s="210"/>
      <c r="AH1" s="210"/>
      <c r="AI1" s="210"/>
      <c r="AJ1" s="210"/>
    </row>
    <row r="2" spans="1:36">
      <c r="B2" s="1"/>
      <c r="C2" s="1"/>
      <c r="D2" s="1"/>
      <c r="E2" s="1"/>
      <c r="F2" s="1"/>
      <c r="G2" s="1"/>
      <c r="H2" s="1"/>
      <c r="I2" s="1"/>
      <c r="J2" s="1"/>
      <c r="K2" s="1"/>
      <c r="L2" s="1"/>
      <c r="M2" s="1"/>
      <c r="N2" s="1"/>
      <c r="O2" s="1"/>
      <c r="P2" s="1"/>
      <c r="Q2" s="1"/>
      <c r="R2" s="1"/>
      <c r="S2" s="1"/>
      <c r="T2" s="1"/>
      <c r="U2" s="1"/>
      <c r="V2" s="1"/>
      <c r="W2" s="1"/>
      <c r="X2" s="1"/>
      <c r="Y2" s="1"/>
      <c r="Z2" s="1"/>
    </row>
    <row r="3" spans="1:36">
      <c r="B3" s="1" t="s">
        <v>9</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6">
      <c r="B4" s="220" t="str">
        <f>IF(入力フォーム_基本情報!P8="","","会長　"&amp;入力フォーム_基本情報!P8&amp;"　殿")</f>
        <v>会長　森川　博之　殿</v>
      </c>
      <c r="C4" s="220"/>
      <c r="D4" s="220"/>
      <c r="E4" s="220"/>
      <c r="F4" s="220"/>
      <c r="G4" s="220"/>
      <c r="H4" s="220"/>
      <c r="I4" s="220"/>
      <c r="J4" s="1"/>
      <c r="K4" s="1"/>
      <c r="L4" s="1"/>
      <c r="M4" s="1"/>
      <c r="N4" s="1"/>
      <c r="O4" s="1"/>
      <c r="P4" s="1"/>
      <c r="AI4" s="1"/>
    </row>
    <row r="5" spans="1:36">
      <c r="B5" s="1"/>
      <c r="C5" s="1"/>
      <c r="D5" s="1"/>
      <c r="E5" s="1"/>
      <c r="F5" s="1"/>
      <c r="G5" s="1"/>
      <c r="H5" s="1"/>
      <c r="I5" s="1"/>
      <c r="J5" s="1"/>
      <c r="K5" s="1"/>
      <c r="L5" s="1"/>
      <c r="M5" s="1"/>
      <c r="N5" s="1"/>
      <c r="O5" s="1"/>
      <c r="P5" s="1"/>
      <c r="AI5" s="1"/>
    </row>
    <row r="6" spans="1:36" ht="18" customHeight="1">
      <c r="B6" s="1"/>
      <c r="C6" s="1"/>
      <c r="D6" s="1"/>
      <c r="E6" s="1"/>
      <c r="F6" s="1"/>
      <c r="G6" s="1"/>
      <c r="H6" s="1"/>
      <c r="I6" s="1"/>
      <c r="J6" s="1"/>
      <c r="K6" s="1"/>
      <c r="L6" s="1"/>
      <c r="P6" s="1"/>
      <c r="Q6" s="1"/>
      <c r="R6" s="1"/>
      <c r="S6" s="1"/>
      <c r="V6" s="213" t="str">
        <f>IF(入力フォーム_基本情報!P13="","",入力フォーム_基本情報!P13)</f>
        <v/>
      </c>
      <c r="W6" s="213"/>
      <c r="X6" s="213"/>
      <c r="Y6" s="213"/>
      <c r="Z6" s="213"/>
      <c r="AA6" s="213"/>
      <c r="AB6" s="213"/>
      <c r="AC6" s="213"/>
      <c r="AD6" s="213"/>
      <c r="AE6" s="213"/>
      <c r="AF6" s="213"/>
      <c r="AG6" s="213"/>
      <c r="AH6" s="213"/>
      <c r="AI6" s="213"/>
      <c r="AJ6" s="213"/>
    </row>
    <row r="7" spans="1:36" ht="35.4" customHeight="1">
      <c r="B7" s="1"/>
      <c r="C7" s="1"/>
      <c r="D7" s="1"/>
      <c r="E7" s="1"/>
      <c r="F7" s="1"/>
      <c r="G7" s="1"/>
      <c r="H7" s="1"/>
      <c r="I7" s="1"/>
      <c r="J7" s="1"/>
      <c r="K7" s="1"/>
      <c r="L7" s="1"/>
      <c r="M7" s="1"/>
      <c r="R7" s="89"/>
      <c r="S7" s="89"/>
      <c r="V7" s="213" t="str">
        <f>IF(入力フォーム_基本情報!P14="","",入力フォーム_基本情報!P14)</f>
        <v/>
      </c>
      <c r="W7" s="213"/>
      <c r="X7" s="213"/>
      <c r="Y7" s="213"/>
      <c r="Z7" s="213"/>
      <c r="AA7" s="213"/>
      <c r="AB7" s="213"/>
      <c r="AC7" s="213"/>
      <c r="AD7" s="213"/>
      <c r="AE7" s="213"/>
      <c r="AF7" s="213"/>
      <c r="AG7" s="213"/>
      <c r="AH7" s="213"/>
      <c r="AI7" s="213"/>
      <c r="AJ7" s="213"/>
    </row>
    <row r="8" spans="1:36" ht="18" customHeight="1">
      <c r="B8" s="1"/>
      <c r="C8" s="1"/>
      <c r="D8" s="1"/>
      <c r="E8" s="1"/>
      <c r="F8" s="1"/>
      <c r="G8" s="1"/>
      <c r="H8" s="1"/>
      <c r="I8" s="1"/>
      <c r="J8" s="1"/>
      <c r="K8" s="1"/>
      <c r="L8" s="1"/>
      <c r="M8" s="1"/>
      <c r="R8" s="89"/>
      <c r="S8" s="89"/>
      <c r="V8" s="215" t="str">
        <f>IF(入力フォーム_基本情報!P15="","",入力フォーム_基本情報!P15)</f>
        <v/>
      </c>
      <c r="W8" s="215"/>
      <c r="X8" s="215"/>
      <c r="Y8" s="215"/>
      <c r="Z8" s="215"/>
      <c r="AA8" s="215"/>
      <c r="AB8" s="215"/>
      <c r="AC8" s="215"/>
      <c r="AD8" s="215"/>
      <c r="AE8" s="215"/>
      <c r="AF8" s="215"/>
      <c r="AG8" s="215"/>
      <c r="AH8" s="215"/>
      <c r="AI8" s="215"/>
      <c r="AJ8" s="215"/>
    </row>
    <row r="9" spans="1:36" ht="18" customHeight="1">
      <c r="B9" s="1"/>
      <c r="C9" s="1"/>
      <c r="D9" s="1"/>
      <c r="E9" s="1"/>
      <c r="F9" s="1"/>
      <c r="G9" s="1"/>
      <c r="H9" s="1"/>
      <c r="I9" s="1"/>
      <c r="J9" s="1"/>
      <c r="K9" s="1"/>
      <c r="L9" s="1"/>
      <c r="M9" s="1"/>
      <c r="R9" s="89"/>
      <c r="S9" s="89"/>
      <c r="V9" s="215" t="str">
        <f>IF(入力フォーム_基本情報!P16="","",入力フォーム_基本情報!P16)</f>
        <v/>
      </c>
      <c r="W9" s="215"/>
      <c r="X9" s="215"/>
      <c r="Y9" s="215"/>
      <c r="Z9" s="215"/>
      <c r="AA9" s="215"/>
      <c r="AB9" s="215"/>
      <c r="AC9" s="215"/>
      <c r="AD9" s="215"/>
      <c r="AE9" s="215"/>
      <c r="AF9" s="215"/>
      <c r="AG9" s="215"/>
      <c r="AH9" s="215"/>
      <c r="AI9" s="215"/>
      <c r="AJ9" s="215"/>
    </row>
    <row r="10" spans="1:36">
      <c r="B10" s="1"/>
      <c r="C10" s="1"/>
      <c r="D10" s="1"/>
      <c r="E10" s="1"/>
      <c r="F10" s="1"/>
      <c r="G10" s="1"/>
      <c r="H10" s="1"/>
      <c r="I10" s="1"/>
      <c r="J10" s="1"/>
      <c r="K10" s="1"/>
      <c r="L10" s="1"/>
      <c r="M10" s="1"/>
      <c r="N10" s="1"/>
      <c r="O10" s="1"/>
      <c r="P10" s="1"/>
      <c r="Q10" s="1"/>
      <c r="R10" s="1"/>
      <c r="S10" s="1"/>
      <c r="T10" s="1"/>
      <c r="U10" s="1"/>
      <c r="V10" s="215" t="str">
        <f>IF(入力フォーム_基本情報!P17="","",入力フォーム_基本情報!P17)</f>
        <v/>
      </c>
      <c r="W10" s="215"/>
      <c r="X10" s="215"/>
      <c r="Y10" s="215"/>
      <c r="Z10" s="215"/>
      <c r="AA10" s="215"/>
      <c r="AB10" s="215"/>
      <c r="AC10" s="215"/>
      <c r="AD10" s="215"/>
      <c r="AE10" s="215"/>
      <c r="AF10" s="215"/>
      <c r="AG10" s="215"/>
      <c r="AH10" s="215"/>
      <c r="AI10" s="215"/>
      <c r="AJ10" s="215"/>
    </row>
    <row r="11" spans="1:36">
      <c r="B11" s="1"/>
      <c r="C11" s="1"/>
      <c r="D11" s="1"/>
      <c r="E11" s="1"/>
      <c r="F11" s="1"/>
      <c r="G11" s="1"/>
      <c r="H11" s="1"/>
      <c r="I11" s="1"/>
      <c r="J11" s="1"/>
      <c r="K11" s="1"/>
      <c r="L11" s="1"/>
      <c r="M11" s="1"/>
      <c r="N11" s="1"/>
      <c r="O11" s="1"/>
      <c r="P11" s="1"/>
      <c r="Q11" s="1"/>
      <c r="R11" s="1"/>
      <c r="S11" s="1"/>
      <c r="T11" s="1"/>
      <c r="U11" s="1"/>
      <c r="AJ11" s="2"/>
    </row>
    <row r="12" spans="1:36">
      <c r="B12" s="227" t="s">
        <v>181</v>
      </c>
      <c r="C12" s="227"/>
      <c r="D12" s="227"/>
      <c r="E12" s="227"/>
      <c r="F12" s="227"/>
      <c r="G12" s="227"/>
      <c r="H12" s="227"/>
      <c r="I12" s="227"/>
      <c r="J12" s="227"/>
      <c r="K12" s="227"/>
      <c r="L12" s="227"/>
      <c r="M12" s="227"/>
      <c r="N12" s="227"/>
      <c r="O12" s="227"/>
      <c r="P12" s="227"/>
      <c r="Q12" s="227"/>
      <c r="R12" s="227"/>
      <c r="S12" s="227"/>
      <c r="T12" s="227"/>
      <c r="U12" s="227"/>
      <c r="V12" s="1"/>
      <c r="W12" s="1"/>
      <c r="X12" s="1"/>
      <c r="Y12" s="1"/>
      <c r="Z12" s="1"/>
      <c r="AA12" s="1"/>
      <c r="AB12" s="1"/>
      <c r="AC12" s="1"/>
      <c r="AD12" s="1"/>
      <c r="AE12" s="1"/>
      <c r="AF12" s="1"/>
      <c r="AG12" s="1"/>
      <c r="AH12" s="1"/>
    </row>
    <row r="13" spans="1:36">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6">
      <c r="B14" s="376" t="s">
        <v>182</v>
      </c>
      <c r="C14" s="236"/>
      <c r="D14" s="236"/>
      <c r="E14" s="236"/>
      <c r="F14" s="236"/>
      <c r="G14" s="237"/>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6"/>
      <c r="AJ14" s="44"/>
    </row>
    <row r="15" spans="1:36">
      <c r="B15" s="253"/>
      <c r="C15" s="227"/>
      <c r="D15" s="227"/>
      <c r="E15" s="227"/>
      <c r="F15" s="227"/>
      <c r="G15" s="254"/>
      <c r="H15" s="103"/>
      <c r="I15" s="1"/>
      <c r="J15" s="1"/>
      <c r="K15" s="1"/>
      <c r="L15" s="1"/>
      <c r="M15" s="1"/>
      <c r="N15" s="1"/>
      <c r="O15" s="1"/>
      <c r="P15" s="1"/>
      <c r="Q15" s="1" t="s">
        <v>213</v>
      </c>
      <c r="R15" s="1"/>
      <c r="S15" s="1"/>
      <c r="T15" s="1"/>
      <c r="U15" s="1" t="s">
        <v>212</v>
      </c>
      <c r="V15" s="1"/>
      <c r="X15" s="1" t="s">
        <v>214</v>
      </c>
      <c r="Y15" s="1"/>
      <c r="Z15" s="1"/>
      <c r="AA15" s="1"/>
      <c r="AB15" s="1"/>
      <c r="AC15" s="1"/>
      <c r="AD15" s="1"/>
      <c r="AE15" s="1"/>
      <c r="AF15" s="1"/>
      <c r="AG15" s="1"/>
      <c r="AH15" s="1"/>
      <c r="AJ15" s="123"/>
    </row>
    <row r="16" spans="1:36" ht="18.5" thickBot="1">
      <c r="B16" s="238"/>
      <c r="C16" s="239"/>
      <c r="D16" s="239"/>
      <c r="E16" s="239"/>
      <c r="F16" s="239"/>
      <c r="G16" s="240"/>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24"/>
      <c r="AJ16" s="52"/>
    </row>
    <row r="17" spans="2:36" ht="18.5" thickTop="1">
      <c r="B17" s="235" t="s">
        <v>183</v>
      </c>
      <c r="C17" s="236"/>
      <c r="D17" s="236"/>
      <c r="E17" s="236"/>
      <c r="F17" s="236"/>
      <c r="G17" s="364"/>
      <c r="H17" s="377" t="s">
        <v>184</v>
      </c>
      <c r="I17" s="378"/>
      <c r="J17" s="378"/>
      <c r="K17" s="378"/>
      <c r="L17" s="378"/>
      <c r="M17" s="378"/>
      <c r="N17" s="378"/>
      <c r="O17" s="379"/>
      <c r="P17" s="125"/>
      <c r="Q17" s="126"/>
      <c r="R17" s="126"/>
      <c r="S17" s="126"/>
      <c r="T17" s="126"/>
      <c r="U17" s="126"/>
      <c r="V17" s="126"/>
      <c r="W17" s="126"/>
      <c r="X17" s="126"/>
      <c r="Y17" s="126"/>
      <c r="Z17" s="126"/>
      <c r="AA17" s="126"/>
      <c r="AB17" s="126"/>
      <c r="AC17" s="126"/>
      <c r="AD17" s="126"/>
      <c r="AE17" s="126"/>
      <c r="AF17" s="126"/>
      <c r="AG17" s="126"/>
      <c r="AH17" s="126"/>
      <c r="AI17" s="127"/>
      <c r="AJ17" s="128"/>
    </row>
    <row r="18" spans="2:36">
      <c r="B18" s="253"/>
      <c r="C18" s="227"/>
      <c r="D18" s="227"/>
      <c r="E18" s="227"/>
      <c r="F18" s="227"/>
      <c r="G18" s="365"/>
      <c r="H18" s="369" t="s">
        <v>223</v>
      </c>
      <c r="I18" s="370"/>
      <c r="J18" s="370"/>
      <c r="K18" s="370"/>
      <c r="L18" s="370"/>
      <c r="M18" s="370"/>
      <c r="N18" s="370"/>
      <c r="O18" s="371"/>
      <c r="P18" s="129"/>
      <c r="Q18" s="130"/>
      <c r="R18" s="130"/>
      <c r="S18" s="130"/>
      <c r="T18" s="130"/>
      <c r="U18" s="130"/>
      <c r="V18" s="130"/>
      <c r="W18" s="130"/>
      <c r="X18" s="130"/>
      <c r="Y18" s="130"/>
      <c r="Z18" s="130"/>
      <c r="AA18" s="130"/>
      <c r="AB18" s="130"/>
      <c r="AC18" s="130"/>
      <c r="AD18" s="130"/>
      <c r="AE18" s="130"/>
      <c r="AF18" s="130"/>
      <c r="AG18" s="130"/>
      <c r="AH18" s="130"/>
      <c r="AI18" s="131"/>
      <c r="AJ18" s="132"/>
    </row>
    <row r="19" spans="2:36">
      <c r="B19" s="253"/>
      <c r="C19" s="227"/>
      <c r="D19" s="227"/>
      <c r="E19" s="227"/>
      <c r="F19" s="227"/>
      <c r="G19" s="365"/>
      <c r="H19" s="372"/>
      <c r="I19" s="227"/>
      <c r="J19" s="227"/>
      <c r="K19" s="227"/>
      <c r="L19" s="227"/>
      <c r="M19" s="227"/>
      <c r="N19" s="227"/>
      <c r="O19" s="254"/>
      <c r="P19" s="133"/>
      <c r="Q19" s="127"/>
      <c r="R19" s="127"/>
      <c r="S19" s="127"/>
      <c r="T19" s="127"/>
      <c r="U19" s="127"/>
      <c r="V19" s="127"/>
      <c r="W19" s="127"/>
      <c r="X19" s="127"/>
      <c r="Y19" s="127"/>
      <c r="Z19" s="127"/>
      <c r="AA19" s="127"/>
      <c r="AB19" s="127"/>
      <c r="AC19" s="127"/>
      <c r="AD19" s="127"/>
      <c r="AE19" s="127"/>
      <c r="AF19" s="127"/>
      <c r="AG19" s="106"/>
      <c r="AH19" s="106"/>
      <c r="AI19" s="127"/>
      <c r="AJ19" s="128"/>
    </row>
    <row r="20" spans="2:36">
      <c r="B20" s="253"/>
      <c r="C20" s="227"/>
      <c r="D20" s="227"/>
      <c r="E20" s="227"/>
      <c r="F20" s="227"/>
      <c r="G20" s="365"/>
      <c r="H20" s="372"/>
      <c r="I20" s="227"/>
      <c r="J20" s="227"/>
      <c r="K20" s="227"/>
      <c r="L20" s="227"/>
      <c r="M20" s="227"/>
      <c r="N20" s="227"/>
      <c r="O20" s="254"/>
      <c r="P20" s="133"/>
      <c r="Q20" s="127"/>
      <c r="R20" s="127"/>
      <c r="S20" s="127"/>
      <c r="T20" s="127"/>
      <c r="U20" s="127"/>
      <c r="V20" s="127"/>
      <c r="W20" s="127"/>
      <c r="X20" s="127"/>
      <c r="Y20" s="127"/>
      <c r="Z20" s="127"/>
      <c r="AA20" s="127"/>
      <c r="AB20" s="127"/>
      <c r="AC20" s="127"/>
      <c r="AD20" s="127"/>
      <c r="AE20" s="127"/>
      <c r="AF20" s="127"/>
      <c r="AG20" s="106"/>
      <c r="AH20" s="106"/>
      <c r="AI20" s="127"/>
      <c r="AJ20" s="128"/>
    </row>
    <row r="21" spans="2:36" ht="18.5" thickBot="1">
      <c r="B21" s="238"/>
      <c r="C21" s="239"/>
      <c r="D21" s="239"/>
      <c r="E21" s="239"/>
      <c r="F21" s="239"/>
      <c r="G21" s="366"/>
      <c r="H21" s="373"/>
      <c r="I21" s="374"/>
      <c r="J21" s="374"/>
      <c r="K21" s="374"/>
      <c r="L21" s="374"/>
      <c r="M21" s="374"/>
      <c r="N21" s="374"/>
      <c r="O21" s="375"/>
      <c r="P21" s="134"/>
      <c r="Q21" s="127"/>
      <c r="R21" s="127"/>
      <c r="S21" s="127"/>
      <c r="T21" s="127"/>
      <c r="U21" s="127"/>
      <c r="V21" s="127"/>
      <c r="W21" s="127"/>
      <c r="X21" s="127"/>
      <c r="Y21" s="127"/>
      <c r="Z21" s="127"/>
      <c r="AA21" s="127"/>
      <c r="AB21" s="127"/>
      <c r="AC21" s="127"/>
      <c r="AD21" s="127"/>
      <c r="AE21" s="127"/>
      <c r="AF21" s="127"/>
      <c r="AG21" s="106"/>
      <c r="AH21" s="106"/>
      <c r="AI21" s="135"/>
      <c r="AJ21" s="136"/>
    </row>
    <row r="22" spans="2:36" ht="18.5" thickTop="1">
      <c r="B22" s="235" t="s">
        <v>185</v>
      </c>
      <c r="C22" s="236"/>
      <c r="D22" s="236"/>
      <c r="E22" s="236"/>
      <c r="F22" s="236"/>
      <c r="G22" s="364"/>
      <c r="H22" s="377" t="s">
        <v>186</v>
      </c>
      <c r="I22" s="378"/>
      <c r="J22" s="378"/>
      <c r="K22" s="378"/>
      <c r="L22" s="378"/>
      <c r="M22" s="378"/>
      <c r="N22" s="378"/>
      <c r="O22" s="379"/>
      <c r="P22" s="197" t="s">
        <v>291</v>
      </c>
      <c r="Q22" s="126"/>
      <c r="R22" s="126"/>
      <c r="S22" s="126"/>
      <c r="T22" s="126"/>
      <c r="U22" s="126"/>
      <c r="V22" s="126"/>
      <c r="W22" s="126"/>
      <c r="X22" s="126"/>
      <c r="Y22" s="126"/>
      <c r="Z22" s="126"/>
      <c r="AA22" s="126"/>
      <c r="AB22" s="126"/>
      <c r="AC22" s="126"/>
      <c r="AD22" s="126"/>
      <c r="AE22" s="126"/>
      <c r="AF22" s="126"/>
      <c r="AG22" s="126"/>
      <c r="AH22" s="126"/>
      <c r="AI22" s="127"/>
      <c r="AJ22" s="128"/>
    </row>
    <row r="23" spans="2:36">
      <c r="B23" s="253"/>
      <c r="C23" s="227"/>
      <c r="D23" s="227"/>
      <c r="E23" s="227"/>
      <c r="F23" s="227"/>
      <c r="G23" s="365"/>
      <c r="H23" s="380" t="s">
        <v>184</v>
      </c>
      <c r="I23" s="381"/>
      <c r="J23" s="381"/>
      <c r="K23" s="381"/>
      <c r="L23" s="381"/>
      <c r="M23" s="381"/>
      <c r="N23" s="381"/>
      <c r="O23" s="382"/>
      <c r="P23" s="137"/>
      <c r="Q23" s="138"/>
      <c r="R23" s="138"/>
      <c r="S23" s="138"/>
      <c r="T23" s="138"/>
      <c r="U23" s="138"/>
      <c r="V23" s="138"/>
      <c r="W23" s="138"/>
      <c r="X23" s="138"/>
      <c r="Y23" s="138"/>
      <c r="Z23" s="138"/>
      <c r="AA23" s="138"/>
      <c r="AB23" s="138"/>
      <c r="AC23" s="138"/>
      <c r="AD23" s="138"/>
      <c r="AE23" s="138"/>
      <c r="AF23" s="138"/>
      <c r="AG23" s="138"/>
      <c r="AH23" s="138"/>
      <c r="AI23" s="139"/>
      <c r="AJ23" s="140"/>
    </row>
    <row r="24" spans="2:36">
      <c r="B24" s="253"/>
      <c r="C24" s="227"/>
      <c r="D24" s="227"/>
      <c r="E24" s="227"/>
      <c r="F24" s="227"/>
      <c r="G24" s="365"/>
      <c r="H24" s="369" t="s">
        <v>187</v>
      </c>
      <c r="I24" s="370"/>
      <c r="J24" s="370"/>
      <c r="K24" s="370"/>
      <c r="L24" s="370"/>
      <c r="M24" s="370"/>
      <c r="N24" s="370"/>
      <c r="O24" s="371"/>
      <c r="P24" s="133"/>
      <c r="Q24" s="106"/>
      <c r="R24" s="106"/>
      <c r="S24" s="106"/>
      <c r="T24" s="106"/>
      <c r="U24" s="106"/>
      <c r="V24" s="106"/>
      <c r="W24" s="106"/>
      <c r="X24" s="106"/>
      <c r="Y24" s="106"/>
      <c r="Z24" s="106"/>
      <c r="AA24" s="106"/>
      <c r="AB24" s="106"/>
      <c r="AC24" s="106"/>
      <c r="AD24" s="106"/>
      <c r="AE24" s="106"/>
      <c r="AF24" s="106"/>
      <c r="AG24" s="106"/>
      <c r="AH24" s="106"/>
      <c r="AI24" s="127"/>
      <c r="AJ24" s="128"/>
    </row>
    <row r="25" spans="2:36">
      <c r="B25" s="253"/>
      <c r="C25" s="227"/>
      <c r="D25" s="227"/>
      <c r="E25" s="227"/>
      <c r="F25" s="227"/>
      <c r="G25" s="365"/>
      <c r="H25" s="372"/>
      <c r="I25" s="227"/>
      <c r="J25" s="227"/>
      <c r="K25" s="227"/>
      <c r="L25" s="227"/>
      <c r="M25" s="227"/>
      <c r="N25" s="227"/>
      <c r="O25" s="254"/>
      <c r="P25" s="133"/>
      <c r="Q25" s="106"/>
      <c r="R25" s="106"/>
      <c r="S25" s="106"/>
      <c r="T25" s="106"/>
      <c r="U25" s="106"/>
      <c r="V25" s="106"/>
      <c r="W25" s="106"/>
      <c r="X25" s="106"/>
      <c r="Y25" s="106"/>
      <c r="Z25" s="106"/>
      <c r="AA25" s="106"/>
      <c r="AB25" s="106"/>
      <c r="AC25" s="106"/>
      <c r="AD25" s="106"/>
      <c r="AE25" s="106"/>
      <c r="AF25" s="106"/>
      <c r="AG25" s="106"/>
      <c r="AH25" s="106"/>
      <c r="AI25" s="127"/>
      <c r="AJ25" s="128"/>
    </row>
    <row r="26" spans="2:36">
      <c r="B26" s="253"/>
      <c r="C26" s="227"/>
      <c r="D26" s="227"/>
      <c r="E26" s="227"/>
      <c r="F26" s="227"/>
      <c r="G26" s="365"/>
      <c r="H26" s="372"/>
      <c r="I26" s="227"/>
      <c r="J26" s="227"/>
      <c r="K26" s="227"/>
      <c r="L26" s="227"/>
      <c r="M26" s="227"/>
      <c r="N26" s="227"/>
      <c r="O26" s="254"/>
      <c r="P26" s="133"/>
      <c r="Q26" s="106"/>
      <c r="R26" s="106"/>
      <c r="S26" s="106"/>
      <c r="T26" s="106"/>
      <c r="U26" s="106"/>
      <c r="V26" s="106"/>
      <c r="W26" s="106"/>
      <c r="X26" s="106"/>
      <c r="Y26" s="106"/>
      <c r="Z26" s="106"/>
      <c r="AA26" s="106"/>
      <c r="AB26" s="106"/>
      <c r="AC26" s="106"/>
      <c r="AD26" s="106"/>
      <c r="AE26" s="106"/>
      <c r="AF26" s="106"/>
      <c r="AG26" s="106"/>
      <c r="AH26" s="106"/>
      <c r="AI26" s="127"/>
      <c r="AJ26" s="128"/>
    </row>
    <row r="27" spans="2:36">
      <c r="B27" s="253"/>
      <c r="C27" s="227"/>
      <c r="D27" s="227"/>
      <c r="E27" s="227"/>
      <c r="F27" s="227"/>
      <c r="G27" s="365"/>
      <c r="H27" s="372"/>
      <c r="I27" s="227"/>
      <c r="J27" s="227"/>
      <c r="K27" s="227"/>
      <c r="L27" s="227"/>
      <c r="M27" s="227"/>
      <c r="N27" s="227"/>
      <c r="O27" s="254"/>
      <c r="P27" s="133"/>
      <c r="Q27" s="106"/>
      <c r="R27" s="106"/>
      <c r="S27" s="106"/>
      <c r="T27" s="106"/>
      <c r="U27" s="106"/>
      <c r="V27" s="106"/>
      <c r="W27" s="106"/>
      <c r="X27" s="106"/>
      <c r="Y27" s="106"/>
      <c r="Z27" s="106"/>
      <c r="AA27" s="106"/>
      <c r="AB27" s="106"/>
      <c r="AC27" s="106"/>
      <c r="AD27" s="106"/>
      <c r="AE27" s="106"/>
      <c r="AF27" s="106"/>
      <c r="AG27" s="106"/>
      <c r="AH27" s="106"/>
      <c r="AI27" s="127"/>
      <c r="AJ27" s="128"/>
    </row>
    <row r="28" spans="2:36">
      <c r="B28" s="238"/>
      <c r="C28" s="239"/>
      <c r="D28" s="239"/>
      <c r="E28" s="239"/>
      <c r="F28" s="239"/>
      <c r="G28" s="366"/>
      <c r="H28" s="383"/>
      <c r="I28" s="239"/>
      <c r="J28" s="239"/>
      <c r="K28" s="239"/>
      <c r="L28" s="239"/>
      <c r="M28" s="239"/>
      <c r="N28" s="239"/>
      <c r="O28" s="240"/>
      <c r="P28" s="141"/>
      <c r="Q28" s="142"/>
      <c r="R28" s="142"/>
      <c r="S28" s="142"/>
      <c r="T28" s="142"/>
      <c r="U28" s="142"/>
      <c r="V28" s="142"/>
      <c r="W28" s="142"/>
      <c r="X28" s="142"/>
      <c r="Y28" s="142"/>
      <c r="Z28" s="142"/>
      <c r="AA28" s="142"/>
      <c r="AB28" s="142"/>
      <c r="AC28" s="142"/>
      <c r="AD28" s="142"/>
      <c r="AE28" s="142"/>
      <c r="AF28" s="142"/>
      <c r="AG28" s="142"/>
      <c r="AH28" s="142"/>
      <c r="AI28" s="143"/>
      <c r="AJ28" s="144"/>
    </row>
    <row r="29" spans="2:36">
      <c r="B29" s="235" t="s">
        <v>188</v>
      </c>
      <c r="C29" s="236"/>
      <c r="D29" s="236"/>
      <c r="E29" s="236"/>
      <c r="F29" s="236"/>
      <c r="G29" s="364"/>
      <c r="H29" s="145"/>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6"/>
      <c r="AJ29" s="146"/>
    </row>
    <row r="30" spans="2:36">
      <c r="B30" s="253"/>
      <c r="C30" s="227"/>
      <c r="D30" s="227"/>
      <c r="E30" s="227"/>
      <c r="F30" s="227"/>
      <c r="G30" s="365"/>
      <c r="H30" s="147"/>
      <c r="I30" s="1"/>
      <c r="J30" s="1"/>
      <c r="K30" s="1"/>
      <c r="L30" s="1"/>
      <c r="M30" s="1"/>
      <c r="N30" s="1"/>
      <c r="O30" s="1"/>
      <c r="P30" s="1"/>
      <c r="Q30" s="1"/>
      <c r="R30" s="1"/>
      <c r="S30" s="1"/>
      <c r="T30" s="1"/>
      <c r="U30" s="1"/>
      <c r="V30" s="1"/>
      <c r="W30" s="1"/>
      <c r="X30" s="1"/>
      <c r="Y30" s="1"/>
      <c r="Z30" s="1"/>
      <c r="AA30" s="1"/>
      <c r="AB30" s="1"/>
      <c r="AC30" s="1"/>
      <c r="AD30" s="1"/>
      <c r="AH30" s="1"/>
      <c r="AJ30" s="148"/>
    </row>
    <row r="31" spans="2:36">
      <c r="B31" s="253"/>
      <c r="C31" s="227"/>
      <c r="D31" s="227"/>
      <c r="E31" s="227"/>
      <c r="F31" s="227"/>
      <c r="G31" s="365"/>
      <c r="H31" s="147"/>
      <c r="I31" s="1"/>
      <c r="J31" s="1"/>
      <c r="K31" s="1"/>
      <c r="L31" s="1"/>
      <c r="M31" s="1"/>
      <c r="N31" s="1"/>
      <c r="O31" s="1"/>
      <c r="P31" s="1" t="s">
        <v>189</v>
      </c>
      <c r="Q31" s="1"/>
      <c r="R31" s="1"/>
      <c r="S31" s="1"/>
      <c r="T31" s="1"/>
      <c r="U31" s="1"/>
      <c r="V31" s="1"/>
      <c r="W31" s="1"/>
      <c r="X31" s="1"/>
      <c r="Y31" s="1"/>
      <c r="Z31" s="1"/>
      <c r="AA31" s="1"/>
      <c r="AB31" s="1"/>
      <c r="AC31" s="1"/>
      <c r="AD31" s="1"/>
      <c r="AE31" s="1"/>
      <c r="AF31" s="1"/>
      <c r="AG31" s="1"/>
      <c r="AH31" s="1"/>
      <c r="AJ31" s="148"/>
    </row>
    <row r="32" spans="2:36">
      <c r="B32" s="253"/>
      <c r="C32" s="227"/>
      <c r="D32" s="227"/>
      <c r="E32" s="227"/>
      <c r="F32" s="227"/>
      <c r="G32" s="365"/>
      <c r="H32" s="368"/>
      <c r="I32" s="298"/>
      <c r="J32" s="298"/>
      <c r="K32" s="298"/>
      <c r="L32" s="298"/>
      <c r="M32" s="298"/>
      <c r="N32" s="298"/>
      <c r="O32" s="298"/>
      <c r="P32" s="1" t="s">
        <v>190</v>
      </c>
      <c r="Q32" s="1"/>
      <c r="R32" s="1"/>
      <c r="S32" s="298"/>
      <c r="T32" s="298"/>
      <c r="U32" s="298"/>
      <c r="V32" s="298"/>
      <c r="W32" s="298"/>
      <c r="X32" s="1" t="s">
        <v>191</v>
      </c>
      <c r="Y32" s="1"/>
      <c r="Z32" s="1"/>
      <c r="AA32" s="298"/>
      <c r="AB32" s="298"/>
      <c r="AC32" s="298"/>
      <c r="AD32" s="298"/>
      <c r="AE32" s="1" t="s">
        <v>192</v>
      </c>
      <c r="AF32" s="1"/>
      <c r="AG32" s="1"/>
      <c r="AH32" s="1"/>
      <c r="AJ32" s="148"/>
    </row>
    <row r="33" spans="2:36">
      <c r="B33" s="253"/>
      <c r="C33" s="227"/>
      <c r="D33" s="227"/>
      <c r="E33" s="227"/>
      <c r="F33" s="227"/>
      <c r="G33" s="365"/>
      <c r="H33" s="147"/>
      <c r="I33" s="1"/>
      <c r="J33" s="1"/>
      <c r="K33" s="1"/>
      <c r="L33" s="1"/>
      <c r="M33" s="1"/>
      <c r="N33" s="1"/>
      <c r="O33" s="1"/>
      <c r="P33" s="1" t="s">
        <v>193</v>
      </c>
      <c r="Q33" s="1"/>
      <c r="R33" s="1"/>
      <c r="S33" s="1"/>
      <c r="T33" s="1"/>
      <c r="U33" s="1"/>
      <c r="V33" s="1"/>
      <c r="W33" s="1"/>
      <c r="X33" s="1"/>
      <c r="Y33" s="1"/>
      <c r="Z33" s="1"/>
      <c r="AA33" s="1"/>
      <c r="AB33" s="1"/>
      <c r="AC33" s="1"/>
      <c r="AD33" s="1"/>
      <c r="AE33" s="1"/>
      <c r="AF33" s="1"/>
      <c r="AG33" s="1"/>
      <c r="AH33" s="1"/>
      <c r="AJ33" s="148"/>
    </row>
    <row r="34" spans="2:36">
      <c r="B34" s="253"/>
      <c r="C34" s="227"/>
      <c r="D34" s="227"/>
      <c r="E34" s="227"/>
      <c r="F34" s="227"/>
      <c r="G34" s="365"/>
      <c r="H34" s="147"/>
      <c r="I34" s="1"/>
      <c r="J34" s="1"/>
      <c r="K34" s="1"/>
      <c r="L34" s="1"/>
      <c r="M34" s="1"/>
      <c r="N34" s="1"/>
      <c r="O34" s="1"/>
      <c r="P34" s="1"/>
      <c r="Q34" s="1"/>
      <c r="R34" s="1"/>
      <c r="S34" s="1"/>
      <c r="T34" s="1"/>
      <c r="U34" s="1"/>
      <c r="V34" s="1"/>
      <c r="W34" s="1"/>
      <c r="X34" s="1"/>
      <c r="Y34" s="1"/>
      <c r="Z34" s="1"/>
      <c r="AA34" s="1"/>
      <c r="AB34" s="1"/>
      <c r="AC34" s="1"/>
      <c r="AD34" s="1"/>
      <c r="AE34" s="1"/>
      <c r="AF34" s="1"/>
      <c r="AG34" s="1"/>
      <c r="AH34" s="1"/>
      <c r="AJ34" s="148"/>
    </row>
    <row r="35" spans="2:36">
      <c r="B35" s="238"/>
      <c r="C35" s="239"/>
      <c r="D35" s="239"/>
      <c r="E35" s="239"/>
      <c r="F35" s="239"/>
      <c r="G35" s="366"/>
      <c r="H35" s="149"/>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99"/>
      <c r="AJ35" s="150"/>
    </row>
    <row r="36" spans="2:36">
      <c r="B36" s="376" t="s">
        <v>194</v>
      </c>
      <c r="C36" s="236"/>
      <c r="D36" s="236"/>
      <c r="E36" s="236"/>
      <c r="F36" s="236"/>
      <c r="G36" s="364"/>
      <c r="H36" s="145"/>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1"/>
      <c r="AJ36" s="151"/>
    </row>
    <row r="37" spans="2:36">
      <c r="B37" s="253"/>
      <c r="C37" s="227"/>
      <c r="D37" s="227"/>
      <c r="E37" s="227"/>
      <c r="F37" s="227"/>
      <c r="G37" s="365"/>
      <c r="H37" s="147"/>
      <c r="I37" s="1"/>
      <c r="J37" s="1" t="s">
        <v>236</v>
      </c>
      <c r="K37" s="1"/>
      <c r="L37" s="1"/>
      <c r="M37" s="1"/>
      <c r="N37" s="1"/>
      <c r="O37" s="1"/>
      <c r="P37" s="1"/>
      <c r="Q37" s="1"/>
      <c r="R37" s="1"/>
      <c r="S37" s="1"/>
      <c r="T37" s="1" t="s">
        <v>237</v>
      </c>
      <c r="U37" s="1"/>
      <c r="V37" s="1"/>
      <c r="W37" s="1"/>
      <c r="X37" s="1"/>
      <c r="Y37" s="1"/>
      <c r="Z37" s="1" t="s">
        <v>238</v>
      </c>
      <c r="AA37" s="1"/>
      <c r="AB37" s="1"/>
      <c r="AC37" s="1"/>
      <c r="AD37" s="1"/>
      <c r="AE37" s="1"/>
      <c r="AF37" s="1" t="s">
        <v>239</v>
      </c>
      <c r="AG37" s="1"/>
      <c r="AH37" s="1"/>
      <c r="AI37" s="1"/>
      <c r="AJ37" s="151"/>
    </row>
    <row r="38" spans="2:36">
      <c r="B38" s="253"/>
      <c r="C38" s="227"/>
      <c r="D38" s="227"/>
      <c r="E38" s="227"/>
      <c r="F38" s="227"/>
      <c r="G38" s="365"/>
      <c r="H38" s="147"/>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51"/>
    </row>
    <row r="39" spans="2:36">
      <c r="B39" s="238"/>
      <c r="C39" s="239"/>
      <c r="D39" s="239"/>
      <c r="E39" s="239"/>
      <c r="F39" s="239"/>
      <c r="G39" s="366"/>
      <c r="H39" s="149"/>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52"/>
    </row>
    <row r="40" spans="2:36">
      <c r="B40" s="235" t="s">
        <v>195</v>
      </c>
      <c r="C40" s="236"/>
      <c r="D40" s="236"/>
      <c r="E40" s="236"/>
      <c r="F40" s="236"/>
      <c r="G40" s="364"/>
      <c r="H40" s="145"/>
      <c r="I40" s="93"/>
      <c r="J40" s="93"/>
      <c r="K40" s="93"/>
      <c r="L40" s="93"/>
      <c r="M40" s="93" t="s">
        <v>240</v>
      </c>
      <c r="N40" s="93"/>
      <c r="O40" s="93"/>
      <c r="P40" s="93"/>
      <c r="Q40" s="93"/>
      <c r="R40" s="93"/>
      <c r="S40" s="93"/>
      <c r="T40" s="93" t="s">
        <v>241</v>
      </c>
      <c r="U40" s="93"/>
      <c r="V40" s="93"/>
      <c r="W40" s="93"/>
      <c r="X40" s="93"/>
      <c r="Y40" s="93"/>
      <c r="Z40" s="93"/>
      <c r="AA40" s="93" t="s">
        <v>242</v>
      </c>
      <c r="AB40" s="93"/>
      <c r="AC40" s="93"/>
      <c r="AD40" s="93"/>
      <c r="AE40" s="93"/>
      <c r="AF40" s="93"/>
      <c r="AG40" s="93"/>
      <c r="AH40" s="93"/>
      <c r="AI40" s="93"/>
      <c r="AJ40" s="153"/>
    </row>
    <row r="41" spans="2:36">
      <c r="B41" s="253"/>
      <c r="C41" s="227"/>
      <c r="D41" s="227"/>
      <c r="E41" s="227"/>
      <c r="F41" s="227"/>
      <c r="G41" s="365"/>
      <c r="H41" s="147"/>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51"/>
    </row>
    <row r="42" spans="2:36">
      <c r="B42" s="253"/>
      <c r="C42" s="227"/>
      <c r="D42" s="227"/>
      <c r="E42" s="227"/>
      <c r="F42" s="227"/>
      <c r="G42" s="365"/>
      <c r="H42" s="147"/>
      <c r="I42" s="1"/>
      <c r="J42" s="1"/>
      <c r="K42" s="1"/>
      <c r="L42" s="1"/>
      <c r="M42" s="363"/>
      <c r="N42" s="363"/>
      <c r="O42" s="363"/>
      <c r="P42" s="363"/>
      <c r="Q42" s="367" t="s">
        <v>196</v>
      </c>
      <c r="R42" s="367"/>
      <c r="S42" s="367"/>
      <c r="T42" s="363"/>
      <c r="U42" s="363"/>
      <c r="V42" s="363"/>
      <c r="W42" s="367" t="s">
        <v>196</v>
      </c>
      <c r="X42" s="367"/>
      <c r="Y42" s="367"/>
      <c r="Z42" s="363"/>
      <c r="AA42" s="363"/>
      <c r="AB42" s="363"/>
      <c r="AC42" s="363"/>
      <c r="AD42" s="363"/>
      <c r="AE42" s="363"/>
      <c r="AF42" s="363"/>
      <c r="AG42" s="1"/>
      <c r="AH42" s="1"/>
      <c r="AI42" s="1"/>
      <c r="AJ42" s="151"/>
    </row>
    <row r="43" spans="2:36" ht="18.5" thickBot="1">
      <c r="B43" s="238"/>
      <c r="C43" s="239"/>
      <c r="D43" s="239"/>
      <c r="E43" s="239"/>
      <c r="F43" s="239"/>
      <c r="G43" s="366"/>
      <c r="H43" s="154"/>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6"/>
    </row>
    <row r="44" spans="2:36" ht="18.5" thickTop="1">
      <c r="B44" s="1" t="s">
        <v>197</v>
      </c>
      <c r="C44" s="1"/>
      <c r="D44" s="1"/>
      <c r="E44" s="1"/>
      <c r="F44" s="1"/>
      <c r="G44" s="1"/>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row>
  </sheetData>
  <sheetProtection sheet="1" scenarios="1" formatCells="0"/>
  <mergeCells count="27">
    <mergeCell ref="B12:U12"/>
    <mergeCell ref="AA1:AJ1"/>
    <mergeCell ref="V6:AJ6"/>
    <mergeCell ref="V7:AJ7"/>
    <mergeCell ref="V8:AJ8"/>
    <mergeCell ref="V9:AJ9"/>
    <mergeCell ref="V10:AJ10"/>
    <mergeCell ref="B4:I4"/>
    <mergeCell ref="B14:G16"/>
    <mergeCell ref="B17:G21"/>
    <mergeCell ref="H17:O17"/>
    <mergeCell ref="B22:G28"/>
    <mergeCell ref="H22:O22"/>
    <mergeCell ref="H23:O23"/>
    <mergeCell ref="H24:O28"/>
    <mergeCell ref="AA32:AD32"/>
    <mergeCell ref="H32:O32"/>
    <mergeCell ref="H18:O21"/>
    <mergeCell ref="B36:G39"/>
    <mergeCell ref="B29:G35"/>
    <mergeCell ref="S32:W32"/>
    <mergeCell ref="Z42:AF42"/>
    <mergeCell ref="B40:G43"/>
    <mergeCell ref="M42:P42"/>
    <mergeCell ref="Q42:S42"/>
    <mergeCell ref="T42:V42"/>
    <mergeCell ref="W42:Y42"/>
  </mergeCells>
  <phoneticPr fontId="20"/>
  <conditionalFormatting sqref="B4:I4">
    <cfRule type="cellIs" dxfId="6" priority="11" operator="equal">
      <formula>""</formula>
    </cfRule>
  </conditionalFormatting>
  <conditionalFormatting sqref="AA1:AJ1">
    <cfRule type="cellIs" dxfId="0" priority="12" operator="equal">
      <formula>""</formula>
    </cfRule>
  </conditionalFormatting>
  <pageMargins left="0.70866141732283472" right="0.70866141732283472" top="0.74803149606299213" bottom="0.74803149606299213" header="0.31496062992125984" footer="0.31496062992125984"/>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expression" priority="5" id="{3A14AF5F-60C5-46A4-831E-9DF3AA8FFF40}">
            <xm:f>IF(入力フォーム_基本情報!$P$13="",1,0)</xm:f>
            <x14:dxf>
              <fill>
                <patternFill>
                  <bgColor rgb="FFFFFF00"/>
                </patternFill>
              </fill>
            </x14:dxf>
          </x14:cfRule>
          <xm:sqref>V6:AJ6</xm:sqref>
        </x14:conditionalFormatting>
        <x14:conditionalFormatting xmlns:xm="http://schemas.microsoft.com/office/excel/2006/main">
          <x14:cfRule type="expression" priority="4" id="{A304464B-44C8-4B01-8446-62593D29B6A2}">
            <xm:f>IF(入力フォーム_基本情報!$P$14="",1,0)</xm:f>
            <x14:dxf>
              <fill>
                <patternFill>
                  <bgColor rgb="FFFFFF00"/>
                </patternFill>
              </fill>
            </x14:dxf>
          </x14:cfRule>
          <xm:sqref>V7:AJ7</xm:sqref>
        </x14:conditionalFormatting>
        <x14:conditionalFormatting xmlns:xm="http://schemas.microsoft.com/office/excel/2006/main">
          <x14:cfRule type="expression" priority="3" id="{85BA0117-A4D0-473C-8931-8F7CF21182AD}">
            <xm:f>IF(入力フォーム_基本情報!$P$15="",1,0)</xm:f>
            <x14:dxf>
              <fill>
                <patternFill>
                  <bgColor rgb="FFFFFF00"/>
                </patternFill>
              </fill>
            </x14:dxf>
          </x14:cfRule>
          <xm:sqref>V8:AJ8</xm:sqref>
        </x14:conditionalFormatting>
        <x14:conditionalFormatting xmlns:xm="http://schemas.microsoft.com/office/excel/2006/main">
          <x14:cfRule type="expression" priority="2" id="{E4F27B02-072B-4E3F-9567-DDE77C670F17}">
            <xm:f>IF(入力フォーム_基本情報!$P$16="",1,0)</xm:f>
            <x14:dxf>
              <fill>
                <patternFill>
                  <bgColor rgb="FFFFFF00"/>
                </patternFill>
              </fill>
            </x14:dxf>
          </x14:cfRule>
          <xm:sqref>V9:AJ9</xm:sqref>
        </x14:conditionalFormatting>
        <x14:conditionalFormatting xmlns:xm="http://schemas.microsoft.com/office/excel/2006/main">
          <x14:cfRule type="expression" priority="1" id="{C65CF3F9-35D3-4D6F-98AC-C15FB0903FCD}">
            <xm:f>IF(入力フォーム_基本情報!$P$17="",1)</xm:f>
            <x14:dxf>
              <fill>
                <patternFill>
                  <bgColor rgb="FFFFFF00"/>
                </patternFill>
              </fill>
            </x14:dxf>
          </x14:cfRule>
          <xm:sqref>V10:AJ10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B98D2-4E8C-436B-A8FF-1CBBE6C86B9F}">
  <sheetPr codeName="Sheet1">
    <tabColor theme="5" tint="0.79998168889431442"/>
  </sheetPr>
  <dimension ref="B2:AB49"/>
  <sheetViews>
    <sheetView zoomScale="115" zoomScaleNormal="115" workbookViewId="0">
      <pane ySplit="5" topLeftCell="A6" activePane="bottomLeft" state="frozen"/>
      <selection pane="bottomLeft"/>
    </sheetView>
  </sheetViews>
  <sheetFormatPr defaultRowHeight="18"/>
  <cols>
    <col min="1" max="14" width="2.58203125" customWidth="1"/>
    <col min="15" max="15" width="8.6640625" customWidth="1"/>
    <col min="16" max="16" width="40.58203125" customWidth="1"/>
    <col min="17" max="17" width="16.6640625" hidden="1" customWidth="1"/>
    <col min="18" max="47" width="2.58203125" customWidth="1"/>
  </cols>
  <sheetData>
    <row r="2" spans="2:28" ht="18.5" thickBot="1">
      <c r="D2" t="s">
        <v>217</v>
      </c>
    </row>
    <row r="3" spans="2:28" ht="18.5" thickTop="1">
      <c r="D3" s="28" t="s">
        <v>218</v>
      </c>
      <c r="E3" s="46"/>
      <c r="F3" s="46"/>
      <c r="G3" s="46"/>
      <c r="H3" s="46"/>
      <c r="I3" s="46"/>
      <c r="J3" s="46"/>
      <c r="K3" s="46"/>
      <c r="L3" s="46"/>
      <c r="M3" s="46"/>
      <c r="N3" s="47"/>
      <c r="O3" s="20" t="s">
        <v>41</v>
      </c>
      <c r="P3" s="58">
        <f>ROUNDDOWN(P42*$Q$40,-3)/1000</f>
        <v>0</v>
      </c>
    </row>
    <row r="4" spans="2:28">
      <c r="D4" s="15"/>
      <c r="E4" s="10" t="s">
        <v>209</v>
      </c>
      <c r="F4" s="11"/>
      <c r="G4" s="11"/>
      <c r="H4" s="11"/>
      <c r="I4" s="11"/>
      <c r="J4" s="11"/>
      <c r="K4" s="11"/>
      <c r="L4" s="11"/>
      <c r="M4" s="11"/>
      <c r="N4" s="39"/>
      <c r="O4" s="16" t="s">
        <v>41</v>
      </c>
      <c r="P4" s="37">
        <f>ROUNDDOWN(P43*$Q$40,-3)/1000</f>
        <v>0</v>
      </c>
    </row>
    <row r="5" spans="2:28" ht="18.5" thickBot="1">
      <c r="D5" s="13"/>
      <c r="E5" s="17" t="s">
        <v>210</v>
      </c>
      <c r="F5" s="18"/>
      <c r="G5" s="18"/>
      <c r="H5" s="18"/>
      <c r="I5" s="18"/>
      <c r="J5" s="18"/>
      <c r="K5" s="18"/>
      <c r="L5" s="18"/>
      <c r="M5" s="18"/>
      <c r="N5" s="40"/>
      <c r="O5" s="19" t="s">
        <v>41</v>
      </c>
      <c r="P5" s="38">
        <f>ROUNDDOWN(P44*$Q$40,-3)/1000</f>
        <v>0</v>
      </c>
    </row>
    <row r="6" spans="2:28" ht="19" thickTop="1" thickBot="1"/>
    <row r="7" spans="2:28" ht="18.5" thickTop="1">
      <c r="B7" s="45" t="s">
        <v>40</v>
      </c>
      <c r="C7" s="46"/>
      <c r="D7" s="46"/>
      <c r="E7" s="46"/>
      <c r="F7" s="46"/>
      <c r="G7" s="46"/>
      <c r="H7" s="46"/>
      <c r="I7" s="46"/>
      <c r="J7" s="46"/>
      <c r="K7" s="46"/>
      <c r="L7" s="46"/>
      <c r="M7" s="46"/>
      <c r="N7" s="47"/>
      <c r="O7" s="20" t="s">
        <v>106</v>
      </c>
      <c r="P7" s="66"/>
      <c r="Q7" s="30"/>
      <c r="R7" t="s">
        <v>246</v>
      </c>
      <c r="S7" t="s">
        <v>247</v>
      </c>
    </row>
    <row r="8" spans="2:28">
      <c r="B8" s="48" t="s">
        <v>17</v>
      </c>
      <c r="C8" s="11"/>
      <c r="D8" s="11"/>
      <c r="E8" s="11"/>
      <c r="F8" s="11"/>
      <c r="G8" s="11"/>
      <c r="H8" s="11"/>
      <c r="I8" s="11"/>
      <c r="J8" s="11"/>
      <c r="K8" s="11"/>
      <c r="L8" s="11"/>
      <c r="M8" s="11"/>
      <c r="N8" s="39"/>
      <c r="O8" s="69" t="s">
        <v>42</v>
      </c>
      <c r="P8" s="159" t="s">
        <v>287</v>
      </c>
      <c r="Q8" s="31"/>
      <c r="R8" s="23" t="s">
        <v>246</v>
      </c>
      <c r="S8" s="23" t="s">
        <v>249</v>
      </c>
      <c r="T8" s="23"/>
      <c r="U8" s="23"/>
    </row>
    <row r="9" spans="2:28">
      <c r="B9" s="48" t="s">
        <v>28</v>
      </c>
      <c r="C9" s="11"/>
      <c r="D9" s="11"/>
      <c r="E9" s="11"/>
      <c r="F9" s="11"/>
      <c r="G9" s="11"/>
      <c r="H9" s="11"/>
      <c r="I9" s="11"/>
      <c r="J9" s="11"/>
      <c r="K9" s="11"/>
      <c r="L9" s="11"/>
      <c r="M9" s="11"/>
      <c r="N9" s="39"/>
      <c r="O9" s="16" t="s">
        <v>42</v>
      </c>
      <c r="P9" s="67"/>
      <c r="Q9" s="31"/>
      <c r="R9" s="23" t="s">
        <v>246</v>
      </c>
      <c r="S9" s="23"/>
      <c r="T9" s="23" t="s">
        <v>255</v>
      </c>
      <c r="U9" s="23"/>
    </row>
    <row r="10" spans="2:28" ht="18.5" thickBot="1">
      <c r="B10" s="49" t="s">
        <v>57</v>
      </c>
      <c r="C10" s="18"/>
      <c r="D10" s="18"/>
      <c r="E10" s="18"/>
      <c r="F10" s="18"/>
      <c r="G10" s="18"/>
      <c r="H10" s="18"/>
      <c r="I10" s="18"/>
      <c r="J10" s="18"/>
      <c r="K10" s="18"/>
      <c r="L10" s="18"/>
      <c r="M10" s="18"/>
      <c r="N10" s="40"/>
      <c r="O10" s="19" t="s">
        <v>42</v>
      </c>
      <c r="P10" s="68"/>
      <c r="Q10" s="32"/>
      <c r="R10" s="23" t="s">
        <v>246</v>
      </c>
      <c r="S10" s="190" t="s">
        <v>280</v>
      </c>
      <c r="T10" s="23"/>
      <c r="U10" s="23"/>
      <c r="V10" s="23"/>
      <c r="W10" s="23"/>
      <c r="X10" s="23"/>
      <c r="Y10" s="23"/>
      <c r="Z10" s="23"/>
      <c r="AA10" s="23"/>
      <c r="AB10" s="23"/>
    </row>
    <row r="11" spans="2:28" ht="18.5" thickTop="1">
      <c r="B11" s="208" t="s">
        <v>18</v>
      </c>
      <c r="C11" s="209"/>
      <c r="D11" s="209"/>
      <c r="E11" s="209"/>
      <c r="F11" s="209"/>
      <c r="G11" s="209"/>
      <c r="H11" s="209"/>
      <c r="I11" s="209"/>
      <c r="J11" s="209"/>
      <c r="K11" s="209"/>
      <c r="L11" s="209"/>
      <c r="M11" s="209"/>
      <c r="N11" s="209"/>
      <c r="O11" s="24"/>
      <c r="P11" s="26"/>
      <c r="Q11" s="27"/>
      <c r="R11" s="23"/>
      <c r="S11" s="23"/>
      <c r="T11" s="23"/>
      <c r="U11" s="23"/>
      <c r="V11" s="23"/>
      <c r="W11" s="23"/>
      <c r="X11" s="23"/>
      <c r="Y11" s="23"/>
      <c r="Z11" s="23"/>
      <c r="AA11" s="23"/>
      <c r="AB11" s="23"/>
    </row>
    <row r="12" spans="2:28">
      <c r="B12" s="15"/>
      <c r="C12" s="3" t="s">
        <v>233</v>
      </c>
      <c r="D12" s="4"/>
      <c r="E12" s="4"/>
      <c r="F12" s="4"/>
      <c r="G12" s="4"/>
      <c r="H12" s="4"/>
      <c r="I12" s="50"/>
      <c r="J12" s="4"/>
      <c r="K12" s="4"/>
      <c r="L12" s="4"/>
      <c r="M12" s="51"/>
      <c r="N12" s="39"/>
      <c r="O12" s="16" t="s">
        <v>42</v>
      </c>
      <c r="P12" s="69"/>
      <c r="Q12" s="31"/>
      <c r="R12" s="23" t="s">
        <v>246</v>
      </c>
      <c r="S12" s="23" t="s">
        <v>251</v>
      </c>
      <c r="T12" s="23"/>
      <c r="U12" s="23"/>
      <c r="V12" s="23"/>
      <c r="W12" s="23"/>
      <c r="X12" s="23"/>
      <c r="Y12" s="23"/>
      <c r="Z12" s="23"/>
      <c r="AA12" s="23"/>
      <c r="AB12" s="23"/>
    </row>
    <row r="13" spans="2:28">
      <c r="B13" s="15"/>
      <c r="C13" s="4" t="s">
        <v>19</v>
      </c>
      <c r="D13" s="4"/>
      <c r="E13" s="4"/>
      <c r="F13" s="10" t="s">
        <v>234</v>
      </c>
      <c r="G13" s="11"/>
      <c r="H13" s="11"/>
      <c r="I13" s="11"/>
      <c r="J13" s="11"/>
      <c r="K13" s="11"/>
      <c r="L13" s="11"/>
      <c r="M13" s="11"/>
      <c r="N13" s="39"/>
      <c r="O13" s="16" t="s">
        <v>42</v>
      </c>
      <c r="P13" s="83"/>
      <c r="Q13" s="31"/>
      <c r="R13" s="23" t="s">
        <v>246</v>
      </c>
      <c r="S13" s="190" t="s">
        <v>285</v>
      </c>
      <c r="T13" s="23"/>
      <c r="U13" s="23"/>
      <c r="V13" s="23"/>
      <c r="W13" s="23"/>
      <c r="X13" s="23"/>
      <c r="Y13" s="23"/>
      <c r="Z13" s="23"/>
      <c r="AA13" s="23"/>
      <c r="AB13" s="23"/>
    </row>
    <row r="14" spans="2:28" ht="35" customHeight="1">
      <c r="B14" s="15"/>
      <c r="C14" s="41"/>
      <c r="D14" s="42"/>
      <c r="E14" s="42"/>
      <c r="F14" s="10" t="s">
        <v>235</v>
      </c>
      <c r="G14" s="11"/>
      <c r="H14" s="11"/>
      <c r="I14" s="11"/>
      <c r="J14" s="11"/>
      <c r="K14" s="11"/>
      <c r="L14" s="11"/>
      <c r="M14" s="11"/>
      <c r="N14" s="39"/>
      <c r="O14" s="16" t="s">
        <v>42</v>
      </c>
      <c r="P14" s="198"/>
      <c r="Q14" s="31"/>
      <c r="R14" s="23" t="s">
        <v>246</v>
      </c>
      <c r="S14" s="23" t="s">
        <v>292</v>
      </c>
      <c r="T14" s="23"/>
      <c r="U14" s="23"/>
      <c r="V14" s="23"/>
      <c r="W14" s="23"/>
      <c r="X14" s="23"/>
      <c r="Y14" s="23"/>
      <c r="Z14" s="23"/>
      <c r="AA14" s="23"/>
      <c r="AB14" s="23"/>
    </row>
    <row r="15" spans="2:28">
      <c r="B15" s="15"/>
      <c r="C15" s="11" t="s">
        <v>20</v>
      </c>
      <c r="D15" s="11"/>
      <c r="E15" s="11"/>
      <c r="F15" s="11"/>
      <c r="G15" s="11"/>
      <c r="H15" s="11"/>
      <c r="I15" s="11"/>
      <c r="J15" s="11"/>
      <c r="K15" s="11"/>
      <c r="L15" s="11"/>
      <c r="M15" s="11"/>
      <c r="N15" s="39"/>
      <c r="O15" s="16" t="s">
        <v>42</v>
      </c>
      <c r="P15" s="86"/>
      <c r="Q15" s="31"/>
      <c r="R15" s="23" t="s">
        <v>245</v>
      </c>
      <c r="S15" t="s">
        <v>288</v>
      </c>
      <c r="T15" s="23"/>
      <c r="U15" s="23"/>
      <c r="V15" s="23"/>
      <c r="W15" s="23"/>
      <c r="X15" s="23"/>
      <c r="Y15" s="23"/>
      <c r="Z15" s="23"/>
      <c r="AA15" s="23"/>
      <c r="AB15" s="23"/>
    </row>
    <row r="16" spans="2:28">
      <c r="B16" s="15"/>
      <c r="C16" s="4" t="s">
        <v>261</v>
      </c>
      <c r="D16" s="4"/>
      <c r="E16" s="4"/>
      <c r="F16" s="4" t="s">
        <v>23</v>
      </c>
      <c r="G16" s="4"/>
      <c r="H16" s="4"/>
      <c r="I16" s="4"/>
      <c r="J16" s="4"/>
      <c r="K16" s="4"/>
      <c r="L16" s="4"/>
      <c r="M16" s="4"/>
      <c r="N16" s="44"/>
      <c r="O16" s="22" t="s">
        <v>260</v>
      </c>
      <c r="P16" s="86"/>
      <c r="Q16" s="31"/>
      <c r="R16" s="23" t="s">
        <v>245</v>
      </c>
      <c r="S16" s="23" t="s">
        <v>289</v>
      </c>
      <c r="T16" s="23"/>
      <c r="U16" s="23"/>
      <c r="V16" s="23"/>
      <c r="W16" s="23"/>
      <c r="X16" s="23"/>
      <c r="Y16" s="23"/>
      <c r="Z16" s="23"/>
      <c r="AA16" s="23"/>
      <c r="AB16" s="23"/>
    </row>
    <row r="17" spans="2:28" ht="18.5" thickBot="1">
      <c r="B17" s="29"/>
      <c r="C17" s="25"/>
      <c r="D17" s="25"/>
      <c r="E17" s="25"/>
      <c r="F17" s="17" t="s">
        <v>24</v>
      </c>
      <c r="G17" s="18"/>
      <c r="H17" s="18"/>
      <c r="I17" s="18"/>
      <c r="J17" s="18"/>
      <c r="K17" s="18"/>
      <c r="L17" s="18"/>
      <c r="M17" s="18"/>
      <c r="N17" s="40"/>
      <c r="O17" s="19" t="s">
        <v>42</v>
      </c>
      <c r="P17" s="88"/>
      <c r="Q17" s="32"/>
      <c r="R17" s="23" t="s">
        <v>245</v>
      </c>
      <c r="S17" s="23" t="s">
        <v>290</v>
      </c>
      <c r="T17" s="23"/>
      <c r="U17" s="23"/>
      <c r="V17" s="23"/>
      <c r="W17" s="23"/>
      <c r="X17" s="23"/>
      <c r="Y17" s="23"/>
      <c r="Z17" s="23"/>
      <c r="AA17" s="23"/>
      <c r="AB17" s="23"/>
    </row>
    <row r="18" spans="2:28" ht="18.5" thickTop="1">
      <c r="B18" s="57" t="s">
        <v>21</v>
      </c>
      <c r="C18" s="42"/>
      <c r="D18" s="42"/>
      <c r="E18" s="42"/>
      <c r="F18" s="42"/>
      <c r="G18" s="42"/>
      <c r="H18" s="42"/>
      <c r="I18" s="42"/>
      <c r="J18" s="42"/>
      <c r="K18" s="42"/>
      <c r="L18" s="42"/>
      <c r="M18" s="42"/>
      <c r="N18" s="43"/>
      <c r="O18" s="24"/>
      <c r="P18" s="26"/>
      <c r="Q18" s="53"/>
      <c r="R18" s="23"/>
      <c r="S18" s="23"/>
      <c r="T18" s="23"/>
      <c r="U18" s="23"/>
      <c r="V18" s="23"/>
      <c r="W18" s="23"/>
      <c r="X18" s="23"/>
      <c r="Y18" s="23"/>
      <c r="Z18" s="23"/>
      <c r="AA18" s="23"/>
      <c r="AB18" s="23"/>
    </row>
    <row r="19" spans="2:28" ht="38" customHeight="1">
      <c r="B19" s="15"/>
      <c r="C19" s="41" t="s">
        <v>22</v>
      </c>
      <c r="D19" s="42"/>
      <c r="E19" s="42"/>
      <c r="F19" s="42"/>
      <c r="G19" s="42"/>
      <c r="H19" s="42"/>
      <c r="I19" s="42"/>
      <c r="J19" s="42"/>
      <c r="K19" s="42"/>
      <c r="L19" s="42"/>
      <c r="M19" s="42"/>
      <c r="N19" s="43"/>
      <c r="O19" s="16" t="s">
        <v>42</v>
      </c>
      <c r="P19" s="199"/>
      <c r="Q19" s="54"/>
      <c r="R19" s="23" t="s">
        <v>246</v>
      </c>
      <c r="S19" s="23" t="s">
        <v>293</v>
      </c>
      <c r="T19" s="23"/>
      <c r="U19" s="23"/>
      <c r="V19" s="23"/>
      <c r="W19" s="23"/>
      <c r="X19" s="23"/>
      <c r="Y19" s="23"/>
      <c r="Z19" s="23"/>
      <c r="AA19" s="23"/>
      <c r="AB19" s="23"/>
    </row>
    <row r="20" spans="2:28">
      <c r="B20" s="12"/>
      <c r="C20" s="10" t="s">
        <v>23</v>
      </c>
      <c r="D20" s="11"/>
      <c r="E20" s="11"/>
      <c r="F20" s="11"/>
      <c r="G20" s="11"/>
      <c r="H20" s="11"/>
      <c r="I20" s="11"/>
      <c r="J20" s="11"/>
      <c r="K20" s="11"/>
      <c r="L20" s="11"/>
      <c r="M20" s="11"/>
      <c r="N20" s="39"/>
      <c r="O20" s="16" t="s">
        <v>42</v>
      </c>
      <c r="P20" s="86"/>
      <c r="Q20" s="54"/>
      <c r="R20" s="23"/>
      <c r="S20" s="23"/>
      <c r="T20" s="23"/>
      <c r="U20" s="23"/>
      <c r="V20" s="23"/>
      <c r="W20" s="23"/>
      <c r="X20" s="23"/>
      <c r="Y20" s="23"/>
      <c r="Z20" s="23"/>
      <c r="AA20" s="23"/>
      <c r="AB20" s="23"/>
    </row>
    <row r="21" spans="2:28">
      <c r="B21" s="12"/>
      <c r="C21" s="10" t="s">
        <v>24</v>
      </c>
      <c r="D21" s="11"/>
      <c r="E21" s="11"/>
      <c r="F21" s="11"/>
      <c r="G21" s="11"/>
      <c r="H21" s="11"/>
      <c r="I21" s="11"/>
      <c r="J21" s="11"/>
      <c r="K21" s="11"/>
      <c r="L21" s="11"/>
      <c r="M21" s="11"/>
      <c r="N21" s="39"/>
      <c r="O21" s="16" t="s">
        <v>42</v>
      </c>
      <c r="P21" s="86"/>
      <c r="Q21" s="54"/>
      <c r="R21" s="23"/>
      <c r="S21" s="23"/>
      <c r="T21" s="23"/>
      <c r="U21" s="23"/>
      <c r="V21" s="23"/>
      <c r="W21" s="23"/>
      <c r="X21" s="23"/>
      <c r="Y21" s="23"/>
      <c r="Z21" s="23"/>
      <c r="AA21" s="23"/>
      <c r="AB21" s="23"/>
    </row>
    <row r="22" spans="2:28">
      <c r="B22" s="12"/>
      <c r="C22" s="10" t="s">
        <v>25</v>
      </c>
      <c r="D22" s="11"/>
      <c r="E22" s="11"/>
      <c r="F22" s="11"/>
      <c r="G22" s="11"/>
      <c r="H22" s="11"/>
      <c r="I22" s="11"/>
      <c r="J22" s="11"/>
      <c r="K22" s="11"/>
      <c r="L22" s="11"/>
      <c r="M22" s="11"/>
      <c r="N22" s="39"/>
      <c r="O22" s="16" t="s">
        <v>42</v>
      </c>
      <c r="P22" s="86"/>
      <c r="Q22" s="54"/>
      <c r="R22" s="191" t="s">
        <v>246</v>
      </c>
      <c r="S22" s="191" t="s">
        <v>256</v>
      </c>
      <c r="T22" s="23"/>
      <c r="U22" s="23"/>
      <c r="V22" s="23"/>
      <c r="W22" s="23"/>
      <c r="X22" s="23"/>
      <c r="Y22" s="23"/>
      <c r="Z22" s="23"/>
      <c r="AA22" s="23"/>
      <c r="AB22" s="23"/>
    </row>
    <row r="23" spans="2:28">
      <c r="B23" s="12"/>
      <c r="C23" s="10" t="s">
        <v>26</v>
      </c>
      <c r="D23" s="11"/>
      <c r="E23" s="11"/>
      <c r="F23" s="11"/>
      <c r="G23" s="11"/>
      <c r="H23" s="11"/>
      <c r="I23" s="11"/>
      <c r="J23" s="11"/>
      <c r="K23" s="11"/>
      <c r="L23" s="11"/>
      <c r="M23" s="11"/>
      <c r="N23" s="39"/>
      <c r="O23" s="16" t="s">
        <v>42</v>
      </c>
      <c r="P23" s="86"/>
      <c r="Q23" s="54"/>
      <c r="R23" s="191" t="s">
        <v>246</v>
      </c>
      <c r="S23" s="191" t="s">
        <v>259</v>
      </c>
      <c r="T23" s="23"/>
      <c r="U23" s="23"/>
      <c r="V23" s="23"/>
      <c r="W23" s="23"/>
      <c r="X23" s="23"/>
      <c r="Y23" s="23"/>
      <c r="Z23" s="23"/>
      <c r="AA23" s="23"/>
      <c r="AB23" s="23"/>
    </row>
    <row r="24" spans="2:28" ht="18.5" thickBot="1">
      <c r="B24" s="12"/>
      <c r="C24" s="3" t="s">
        <v>27</v>
      </c>
      <c r="D24" s="4"/>
      <c r="E24" s="4"/>
      <c r="F24" s="4"/>
      <c r="G24" s="4"/>
      <c r="H24" s="4"/>
      <c r="I24" s="4"/>
      <c r="J24" s="4"/>
      <c r="K24" s="4"/>
      <c r="L24" s="4"/>
      <c r="M24" s="4"/>
      <c r="N24" s="44"/>
      <c r="O24" s="19" t="s">
        <v>42</v>
      </c>
      <c r="P24" s="87"/>
      <c r="Q24" s="55"/>
      <c r="R24" s="191" t="s">
        <v>246</v>
      </c>
      <c r="S24" s="191" t="s">
        <v>257</v>
      </c>
      <c r="T24" s="23"/>
      <c r="U24" s="23"/>
      <c r="V24" s="23"/>
      <c r="W24" s="23"/>
      <c r="X24" s="23"/>
      <c r="Y24" s="23"/>
      <c r="Z24" s="23"/>
      <c r="AA24" s="23"/>
      <c r="AB24" s="23"/>
    </row>
    <row r="25" spans="2:28" ht="18.5" thickTop="1">
      <c r="B25" s="45" t="s">
        <v>29</v>
      </c>
      <c r="C25" s="46"/>
      <c r="D25" s="46"/>
      <c r="E25" s="46"/>
      <c r="F25" s="46"/>
      <c r="G25" s="46"/>
      <c r="H25" s="46"/>
      <c r="I25" s="46"/>
      <c r="J25" s="46"/>
      <c r="K25" s="46"/>
      <c r="L25" s="46"/>
      <c r="M25" s="46"/>
      <c r="N25" s="47"/>
      <c r="O25" s="24"/>
      <c r="P25" s="26"/>
      <c r="Q25" s="53"/>
      <c r="R25" s="23"/>
      <c r="S25" s="23"/>
      <c r="T25" s="23"/>
      <c r="U25" s="23"/>
      <c r="V25" s="23"/>
      <c r="W25" s="23"/>
      <c r="X25" s="23"/>
      <c r="Y25" s="23"/>
      <c r="Z25" s="23"/>
      <c r="AA25" s="23"/>
      <c r="AB25" s="23"/>
    </row>
    <row r="26" spans="2:28">
      <c r="B26" s="15"/>
      <c r="C26" s="41" t="s">
        <v>30</v>
      </c>
      <c r="D26" s="42"/>
      <c r="E26" s="42"/>
      <c r="F26" s="42"/>
      <c r="G26" s="42"/>
      <c r="H26" s="42"/>
      <c r="I26" s="42"/>
      <c r="J26" s="42"/>
      <c r="K26" s="42"/>
      <c r="L26" s="42"/>
      <c r="M26" s="42"/>
      <c r="N26" s="43"/>
      <c r="O26" s="16" t="s">
        <v>106</v>
      </c>
      <c r="P26" s="69"/>
      <c r="Q26" s="54"/>
      <c r="R26" s="23" t="s">
        <v>245</v>
      </c>
      <c r="S26" s="23" t="s">
        <v>252</v>
      </c>
      <c r="T26" s="23"/>
      <c r="U26" s="23"/>
      <c r="V26" s="23"/>
      <c r="W26" s="23"/>
      <c r="X26" s="23"/>
      <c r="Y26" s="23"/>
      <c r="Z26" s="23"/>
      <c r="AA26" s="23"/>
      <c r="AB26" s="23"/>
    </row>
    <row r="27" spans="2:28">
      <c r="B27" s="12"/>
      <c r="C27" s="10" t="s">
        <v>31</v>
      </c>
      <c r="D27" s="11"/>
      <c r="E27" s="11"/>
      <c r="F27" s="11"/>
      <c r="G27" s="11"/>
      <c r="H27" s="11"/>
      <c r="I27" s="11"/>
      <c r="J27" s="11"/>
      <c r="K27" s="11"/>
      <c r="L27" s="11"/>
      <c r="M27" s="11"/>
      <c r="N27" s="39"/>
      <c r="O27" s="16" t="s">
        <v>42</v>
      </c>
      <c r="P27" s="69"/>
      <c r="Q27" s="54"/>
      <c r="R27" s="23" t="s">
        <v>245</v>
      </c>
      <c r="S27" s="23" t="s">
        <v>253</v>
      </c>
      <c r="T27" s="23"/>
      <c r="U27" s="23"/>
      <c r="V27" s="23"/>
      <c r="W27" s="23"/>
      <c r="X27" s="23"/>
      <c r="Y27" s="23"/>
      <c r="Z27" s="23"/>
      <c r="AA27" s="23"/>
      <c r="AB27" s="23"/>
    </row>
    <row r="28" spans="2:28" ht="18.5" thickBot="1">
      <c r="B28" s="13"/>
      <c r="C28" s="17" t="s">
        <v>32</v>
      </c>
      <c r="D28" s="18"/>
      <c r="E28" s="18"/>
      <c r="F28" s="18"/>
      <c r="G28" s="18"/>
      <c r="H28" s="18"/>
      <c r="I28" s="18"/>
      <c r="J28" s="18"/>
      <c r="K28" s="18"/>
      <c r="L28" s="18"/>
      <c r="M28" s="18"/>
      <c r="N28" s="40"/>
      <c r="O28" s="16" t="s">
        <v>42</v>
      </c>
      <c r="P28" s="69"/>
      <c r="Q28" s="54"/>
      <c r="R28" s="23" t="s">
        <v>246</v>
      </c>
      <c r="S28" s="23" t="s">
        <v>250</v>
      </c>
      <c r="T28" s="23"/>
      <c r="U28" s="23"/>
      <c r="V28" s="23"/>
      <c r="W28" s="23"/>
      <c r="X28" s="23"/>
      <c r="Y28" s="23"/>
      <c r="Z28" s="23"/>
      <c r="AA28" s="23"/>
      <c r="AB28" s="23"/>
    </row>
    <row r="29" spans="2:28" ht="18.5" thickTop="1">
      <c r="B29" s="56" t="s">
        <v>286</v>
      </c>
      <c r="C29" s="42"/>
      <c r="D29" s="42"/>
      <c r="E29" s="42"/>
      <c r="F29" s="42"/>
      <c r="G29" s="42"/>
      <c r="H29" s="42"/>
      <c r="I29" s="42"/>
      <c r="J29" s="42"/>
      <c r="K29" s="42"/>
      <c r="L29" s="42"/>
      <c r="M29" s="42"/>
      <c r="N29" s="43"/>
      <c r="O29" s="24"/>
      <c r="P29" s="26"/>
      <c r="Q29" s="27"/>
      <c r="R29" s="23"/>
      <c r="S29" s="23"/>
      <c r="T29" s="23"/>
      <c r="U29" s="23"/>
      <c r="V29" s="23"/>
      <c r="W29" s="23"/>
      <c r="X29" s="23"/>
      <c r="Y29" s="23"/>
      <c r="Z29" s="23"/>
      <c r="AA29" s="23"/>
      <c r="AB29" s="23"/>
    </row>
    <row r="30" spans="2:28">
      <c r="B30" s="61"/>
      <c r="C30" s="41" t="s">
        <v>33</v>
      </c>
      <c r="D30" s="42"/>
      <c r="E30" s="42"/>
      <c r="F30" s="42"/>
      <c r="G30" s="42"/>
      <c r="H30" s="42"/>
      <c r="I30" s="42"/>
      <c r="J30" s="42"/>
      <c r="K30" s="42"/>
      <c r="L30" s="42"/>
      <c r="M30" s="42"/>
      <c r="N30" s="43"/>
      <c r="O30" s="16" t="s">
        <v>42</v>
      </c>
      <c r="P30" s="86"/>
      <c r="Q30" s="31"/>
      <c r="R30" s="23" t="s">
        <v>246</v>
      </c>
      <c r="S30" s="23" t="s">
        <v>248</v>
      </c>
      <c r="T30" s="23"/>
      <c r="U30" s="23"/>
      <c r="V30" s="23"/>
      <c r="W30" s="23"/>
      <c r="X30" s="23"/>
      <c r="Y30" s="23"/>
      <c r="Z30" s="23"/>
      <c r="AA30" s="23"/>
      <c r="AB30" s="23"/>
    </row>
    <row r="31" spans="2:28">
      <c r="B31" s="15"/>
      <c r="C31" s="10" t="s">
        <v>145</v>
      </c>
      <c r="D31" s="11"/>
      <c r="E31" s="11"/>
      <c r="F31" s="11"/>
      <c r="G31" s="11"/>
      <c r="H31" s="11"/>
      <c r="I31" s="11"/>
      <c r="J31" s="11"/>
      <c r="K31" s="11"/>
      <c r="L31" s="11"/>
      <c r="M31" s="11"/>
      <c r="N31" s="39"/>
      <c r="O31" s="16" t="s">
        <v>42</v>
      </c>
      <c r="P31" s="192"/>
      <c r="Q31" s="31"/>
      <c r="R31" t="s">
        <v>246</v>
      </c>
      <c r="S31" s="191" t="s">
        <v>281</v>
      </c>
    </row>
    <row r="32" spans="2:28">
      <c r="B32" s="12"/>
      <c r="C32" s="10" t="s">
        <v>146</v>
      </c>
      <c r="D32" s="11"/>
      <c r="E32" s="11"/>
      <c r="F32" s="11"/>
      <c r="G32" s="11"/>
      <c r="H32" s="11"/>
      <c r="I32" s="11"/>
      <c r="J32" s="11"/>
      <c r="K32" s="11"/>
      <c r="L32" s="11"/>
      <c r="M32" s="11"/>
      <c r="N32" s="39"/>
      <c r="O32" s="16" t="s">
        <v>42</v>
      </c>
      <c r="P32" s="70"/>
      <c r="Q32" s="31"/>
      <c r="R32" t="s">
        <v>246</v>
      </c>
      <c r="S32" t="s">
        <v>147</v>
      </c>
    </row>
    <row r="33" spans="2:28">
      <c r="B33" s="12"/>
      <c r="C33" s="10" t="s">
        <v>34</v>
      </c>
      <c r="D33" s="11"/>
      <c r="E33" s="11"/>
      <c r="F33" s="11"/>
      <c r="G33" s="11"/>
      <c r="H33" s="11"/>
      <c r="I33" s="11"/>
      <c r="J33" s="11"/>
      <c r="K33" s="11"/>
      <c r="L33" s="11"/>
      <c r="M33" s="11"/>
      <c r="N33" s="39"/>
      <c r="O33" s="16" t="s">
        <v>42</v>
      </c>
      <c r="P33" s="171"/>
      <c r="Q33" s="31"/>
      <c r="R33" s="23" t="s">
        <v>246</v>
      </c>
      <c r="S33" s="191" t="s">
        <v>281</v>
      </c>
      <c r="T33" s="23"/>
      <c r="U33" s="23"/>
      <c r="V33" s="23"/>
      <c r="W33" s="23"/>
      <c r="X33" s="23"/>
      <c r="Y33" s="23"/>
      <c r="Z33" s="23"/>
      <c r="AA33" s="23"/>
      <c r="AB33" s="23"/>
    </row>
    <row r="34" spans="2:28">
      <c r="B34" s="12"/>
      <c r="C34" s="10" t="s">
        <v>35</v>
      </c>
      <c r="D34" s="11"/>
      <c r="E34" s="11"/>
      <c r="F34" s="11"/>
      <c r="G34" s="11"/>
      <c r="H34" s="11"/>
      <c r="I34" s="11"/>
      <c r="J34" s="11"/>
      <c r="K34" s="11"/>
      <c r="L34" s="11"/>
      <c r="M34" s="11"/>
      <c r="N34" s="39"/>
      <c r="O34" s="16" t="s">
        <v>42</v>
      </c>
      <c r="P34" s="70"/>
      <c r="Q34" s="31"/>
      <c r="R34" s="23" t="s">
        <v>246</v>
      </c>
      <c r="S34" s="191" t="s">
        <v>281</v>
      </c>
      <c r="T34" s="23"/>
      <c r="U34" s="23"/>
      <c r="V34" s="23"/>
      <c r="W34" s="23"/>
      <c r="X34" s="23"/>
      <c r="Y34" s="23"/>
      <c r="Z34" s="23"/>
      <c r="AA34" s="23"/>
      <c r="AB34" s="23"/>
    </row>
    <row r="35" spans="2:28">
      <c r="B35" s="12"/>
      <c r="C35" s="10" t="s">
        <v>144</v>
      </c>
      <c r="D35" s="11"/>
      <c r="E35" s="11"/>
      <c r="F35" s="11"/>
      <c r="G35" s="11"/>
      <c r="H35" s="11"/>
      <c r="I35" s="11"/>
      <c r="J35" s="11"/>
      <c r="K35" s="11"/>
      <c r="L35" s="11"/>
      <c r="M35" s="11"/>
      <c r="N35" s="39"/>
      <c r="O35" s="64" t="s">
        <v>42</v>
      </c>
      <c r="P35" s="196"/>
      <c r="Q35" s="31"/>
      <c r="R35" t="s">
        <v>246</v>
      </c>
      <c r="S35" s="191" t="s">
        <v>281</v>
      </c>
    </row>
    <row r="36" spans="2:28">
      <c r="B36" s="12"/>
      <c r="C36" s="41" t="s">
        <v>36</v>
      </c>
      <c r="D36" s="42"/>
      <c r="E36" s="42"/>
      <c r="F36" s="42"/>
      <c r="G36" s="42"/>
      <c r="H36" s="42"/>
      <c r="I36" s="42"/>
      <c r="J36" s="42"/>
      <c r="K36" s="42"/>
      <c r="L36" s="42"/>
      <c r="M36" s="42"/>
      <c r="N36" s="43"/>
      <c r="O36" s="193" t="s">
        <v>42</v>
      </c>
      <c r="P36" s="194"/>
      <c r="Q36" s="31"/>
      <c r="R36" s="23"/>
      <c r="S36" s="23"/>
      <c r="T36" s="23"/>
      <c r="U36" s="23"/>
      <c r="V36" s="23"/>
      <c r="W36" s="23"/>
      <c r="X36" s="23"/>
      <c r="Y36" s="23"/>
      <c r="Z36" s="23"/>
      <c r="AA36" s="23"/>
      <c r="AB36" s="23"/>
    </row>
    <row r="37" spans="2:28">
      <c r="B37" s="12"/>
      <c r="C37" s="10" t="s">
        <v>202</v>
      </c>
      <c r="D37" s="11"/>
      <c r="E37" s="11"/>
      <c r="F37" s="11"/>
      <c r="G37" s="11"/>
      <c r="H37" s="11"/>
      <c r="I37" s="11"/>
      <c r="J37" s="11"/>
      <c r="K37" s="11"/>
      <c r="L37" s="11"/>
      <c r="M37" s="11"/>
      <c r="N37" s="39"/>
      <c r="O37" s="16" t="s">
        <v>42</v>
      </c>
      <c r="P37" s="69"/>
      <c r="Q37" s="31"/>
      <c r="R37" s="23"/>
      <c r="S37" s="23"/>
      <c r="T37" s="23"/>
      <c r="U37" s="23"/>
      <c r="V37" s="23"/>
      <c r="W37" s="23"/>
      <c r="X37" s="23"/>
      <c r="Y37" s="23"/>
      <c r="Z37" s="23"/>
      <c r="AA37" s="23"/>
      <c r="AB37" s="23"/>
    </row>
    <row r="38" spans="2:28">
      <c r="B38" s="12"/>
      <c r="C38" s="10" t="s">
        <v>200</v>
      </c>
      <c r="D38" s="11"/>
      <c r="E38" s="11"/>
      <c r="F38" s="11"/>
      <c r="G38" s="11"/>
      <c r="H38" s="11"/>
      <c r="I38" s="11"/>
      <c r="J38" s="11"/>
      <c r="K38" s="11"/>
      <c r="L38" s="11"/>
      <c r="M38" s="11"/>
      <c r="N38" s="39"/>
      <c r="O38" s="16" t="s">
        <v>42</v>
      </c>
      <c r="P38" s="69"/>
      <c r="Q38" s="31"/>
      <c r="R38" s="23" t="s">
        <v>245</v>
      </c>
      <c r="S38" s="23" t="s">
        <v>254</v>
      </c>
      <c r="T38" s="23"/>
      <c r="U38" s="23"/>
      <c r="V38" s="23"/>
      <c r="W38" s="23"/>
      <c r="X38" s="23"/>
      <c r="Y38" s="23"/>
      <c r="Z38" s="23"/>
      <c r="AA38" s="23"/>
      <c r="AB38" s="23"/>
    </row>
    <row r="39" spans="2:28">
      <c r="B39" s="12"/>
      <c r="C39" s="10" t="s">
        <v>201</v>
      </c>
      <c r="D39" s="11"/>
      <c r="E39" s="11"/>
      <c r="F39" s="11"/>
      <c r="G39" s="11"/>
      <c r="H39" s="11"/>
      <c r="I39" s="11"/>
      <c r="J39" s="11"/>
      <c r="K39" s="11"/>
      <c r="L39" s="11"/>
      <c r="M39" s="11"/>
      <c r="N39" s="39"/>
      <c r="O39" s="16" t="s">
        <v>42</v>
      </c>
      <c r="P39" s="69"/>
      <c r="Q39" s="31"/>
      <c r="R39" s="23" t="s">
        <v>245</v>
      </c>
      <c r="S39" s="23" t="s">
        <v>254</v>
      </c>
      <c r="T39" s="23"/>
      <c r="U39" s="23"/>
      <c r="V39" s="23"/>
      <c r="W39" s="23"/>
      <c r="X39" s="23"/>
      <c r="Y39" s="23"/>
      <c r="Z39" s="23"/>
      <c r="AA39" s="23"/>
      <c r="AB39" s="23"/>
    </row>
    <row r="40" spans="2:28">
      <c r="B40" s="12"/>
      <c r="C40" s="10" t="s">
        <v>208</v>
      </c>
      <c r="D40" s="11"/>
      <c r="E40" s="11"/>
      <c r="F40" s="11"/>
      <c r="G40" s="11"/>
      <c r="H40" s="11"/>
      <c r="I40" s="11"/>
      <c r="J40" s="11"/>
      <c r="K40" s="11"/>
      <c r="L40" s="11"/>
      <c r="M40" s="11"/>
      <c r="N40" s="39"/>
      <c r="O40" s="16" t="s">
        <v>73</v>
      </c>
      <c r="P40" s="73" t="s">
        <v>224</v>
      </c>
      <c r="Q40" s="33">
        <f>IF(P40="1/2",1/2,IF(P40="2/3",2/3,"エラー"))</f>
        <v>0.5</v>
      </c>
      <c r="R40" s="23" t="s">
        <v>246</v>
      </c>
      <c r="S40" s="190" t="s">
        <v>279</v>
      </c>
      <c r="T40" s="23"/>
      <c r="U40" s="23"/>
      <c r="V40" s="23"/>
      <c r="W40" s="23"/>
      <c r="X40" s="23"/>
      <c r="Y40" s="23"/>
      <c r="Z40" s="23"/>
      <c r="AA40" s="23"/>
      <c r="AB40" s="23"/>
    </row>
    <row r="41" spans="2:28">
      <c r="B41" s="12"/>
      <c r="C41" s="3" t="s">
        <v>211</v>
      </c>
      <c r="D41" s="4"/>
      <c r="E41" s="4"/>
      <c r="F41" s="4"/>
      <c r="G41" s="4"/>
      <c r="H41" s="4"/>
      <c r="I41" s="4"/>
      <c r="J41" s="4"/>
      <c r="K41" s="4"/>
      <c r="L41" s="4"/>
      <c r="M41" s="11"/>
      <c r="N41" s="39"/>
      <c r="O41" s="16" t="s">
        <v>41</v>
      </c>
      <c r="P41" s="36">
        <f>P42+P45</f>
        <v>0</v>
      </c>
      <c r="Q41" s="37">
        <f>ROUNDDOWN(P41,-3)/1000</f>
        <v>0</v>
      </c>
      <c r="R41" s="23"/>
      <c r="S41" s="23"/>
      <c r="T41" s="23"/>
      <c r="U41" s="23"/>
      <c r="V41" s="23"/>
      <c r="W41" s="23"/>
      <c r="X41" s="23"/>
      <c r="Y41" s="23"/>
      <c r="Z41" s="23"/>
      <c r="AA41" s="23"/>
      <c r="AB41" s="23"/>
    </row>
    <row r="42" spans="2:28">
      <c r="B42" s="12"/>
      <c r="C42" s="5"/>
      <c r="D42" s="3" t="s">
        <v>215</v>
      </c>
      <c r="E42" s="11"/>
      <c r="F42" s="11"/>
      <c r="G42" s="11"/>
      <c r="H42" s="11"/>
      <c r="I42" s="11"/>
      <c r="J42" s="11"/>
      <c r="K42" s="11"/>
      <c r="L42" s="11"/>
      <c r="M42" s="11"/>
      <c r="N42" s="39"/>
      <c r="O42" s="16" t="s">
        <v>41</v>
      </c>
      <c r="P42" s="74">
        <f>SUM(P43:P44)</f>
        <v>0</v>
      </c>
      <c r="Q42" s="37">
        <f t="shared" ref="Q42:Q47" si="0">ROUNDDOWN(P42,-3)/1000</f>
        <v>0</v>
      </c>
      <c r="R42" s="23"/>
      <c r="S42" s="23"/>
      <c r="T42" s="23"/>
      <c r="U42" s="23"/>
      <c r="V42" s="23"/>
      <c r="W42" s="23"/>
      <c r="X42" s="23"/>
      <c r="Y42" s="23"/>
      <c r="Z42" s="23"/>
      <c r="AA42" s="23"/>
      <c r="AB42" s="23"/>
    </row>
    <row r="43" spans="2:28">
      <c r="B43" s="12"/>
      <c r="C43" s="5"/>
      <c r="D43" s="5"/>
      <c r="E43" s="10" t="s">
        <v>209</v>
      </c>
      <c r="F43" s="11"/>
      <c r="G43" s="11"/>
      <c r="H43" s="11"/>
      <c r="I43" s="11"/>
      <c r="J43" s="11"/>
      <c r="K43" s="11"/>
      <c r="L43" s="11"/>
      <c r="M43" s="11"/>
      <c r="N43" s="39"/>
      <c r="O43" s="16" t="s">
        <v>42</v>
      </c>
      <c r="P43" s="71"/>
      <c r="Q43" s="37">
        <f t="shared" si="0"/>
        <v>0</v>
      </c>
      <c r="R43" s="23" t="s">
        <v>246</v>
      </c>
      <c r="S43" s="23" t="s">
        <v>258</v>
      </c>
      <c r="T43" s="23"/>
      <c r="U43" s="23"/>
      <c r="V43" s="23"/>
      <c r="W43" s="23"/>
      <c r="X43" s="23"/>
      <c r="Y43" s="23"/>
      <c r="Z43" s="23"/>
      <c r="AA43" s="23"/>
      <c r="AB43" s="23"/>
    </row>
    <row r="44" spans="2:28">
      <c r="B44" s="15"/>
      <c r="C44" s="5"/>
      <c r="E44" s="10" t="s">
        <v>210</v>
      </c>
      <c r="F44" s="11"/>
      <c r="G44" s="11"/>
      <c r="H44" s="11"/>
      <c r="I44" s="11"/>
      <c r="J44" s="11"/>
      <c r="K44" s="11"/>
      <c r="L44" s="11"/>
      <c r="M44" s="11"/>
      <c r="N44" s="39"/>
      <c r="O44" s="16" t="s">
        <v>42</v>
      </c>
      <c r="P44" s="71"/>
      <c r="Q44" s="37">
        <f t="shared" si="0"/>
        <v>0</v>
      </c>
      <c r="R44" s="23" t="s">
        <v>245</v>
      </c>
      <c r="S44" s="23" t="s">
        <v>258</v>
      </c>
      <c r="T44" s="23"/>
      <c r="U44" s="23"/>
      <c r="V44" s="23"/>
      <c r="W44" s="23"/>
      <c r="X44" s="23"/>
      <c r="Y44" s="23"/>
      <c r="Z44" s="23"/>
      <c r="AA44" s="23"/>
      <c r="AB44" s="23"/>
    </row>
    <row r="45" spans="2:28">
      <c r="B45" s="12"/>
      <c r="C45" s="5"/>
      <c r="D45" s="3" t="s">
        <v>216</v>
      </c>
      <c r="E45" s="11"/>
      <c r="F45" s="11"/>
      <c r="G45" s="11"/>
      <c r="H45" s="11"/>
      <c r="I45" s="11"/>
      <c r="J45" s="11"/>
      <c r="K45" s="11"/>
      <c r="L45" s="11"/>
      <c r="M45" s="11"/>
      <c r="N45" s="39"/>
      <c r="O45" s="16" t="s">
        <v>41</v>
      </c>
      <c r="P45" s="74">
        <f>SUM(P46:P47)</f>
        <v>0</v>
      </c>
      <c r="Q45" s="37">
        <f t="shared" si="0"/>
        <v>0</v>
      </c>
      <c r="R45" s="23"/>
      <c r="S45" s="23"/>
      <c r="T45" s="23"/>
      <c r="U45" s="23"/>
      <c r="V45" s="23"/>
      <c r="W45" s="23"/>
      <c r="X45" s="23"/>
      <c r="Y45" s="23"/>
      <c r="Z45" s="23"/>
      <c r="AA45" s="23"/>
      <c r="AB45" s="23"/>
    </row>
    <row r="46" spans="2:28">
      <c r="B46" s="12"/>
      <c r="C46" s="5"/>
      <c r="D46" s="5"/>
      <c r="E46" s="10" t="s">
        <v>209</v>
      </c>
      <c r="F46" s="11"/>
      <c r="G46" s="11"/>
      <c r="H46" s="11"/>
      <c r="I46" s="11"/>
      <c r="J46" s="11"/>
      <c r="K46" s="11"/>
      <c r="L46" s="11"/>
      <c r="M46" s="11"/>
      <c r="N46" s="39"/>
      <c r="O46" s="16" t="s">
        <v>73</v>
      </c>
      <c r="P46" s="71"/>
      <c r="Q46" s="37">
        <f t="shared" si="0"/>
        <v>0</v>
      </c>
      <c r="R46" s="23" t="s">
        <v>245</v>
      </c>
      <c r="S46" s="23" t="s">
        <v>258</v>
      </c>
      <c r="T46" s="23"/>
      <c r="U46" s="23"/>
      <c r="V46" s="23"/>
      <c r="W46" s="23"/>
      <c r="X46" s="23"/>
      <c r="Y46" s="23"/>
      <c r="Z46" s="23"/>
      <c r="AA46" s="23"/>
      <c r="AB46" s="23"/>
    </row>
    <row r="47" spans="2:28" ht="18.5" thickBot="1">
      <c r="B47" s="13"/>
      <c r="C47" s="14"/>
      <c r="D47" s="25"/>
      <c r="E47" s="17" t="s">
        <v>210</v>
      </c>
      <c r="F47" s="18"/>
      <c r="G47" s="18"/>
      <c r="H47" s="18"/>
      <c r="I47" s="18"/>
      <c r="J47" s="18"/>
      <c r="K47" s="18"/>
      <c r="L47" s="18"/>
      <c r="M47" s="18"/>
      <c r="N47" s="40"/>
      <c r="O47" s="19" t="s">
        <v>73</v>
      </c>
      <c r="P47" s="72"/>
      <c r="Q47" s="38">
        <f t="shared" si="0"/>
        <v>0</v>
      </c>
      <c r="R47" s="23" t="s">
        <v>245</v>
      </c>
      <c r="S47" s="23" t="s">
        <v>258</v>
      </c>
      <c r="T47" s="23"/>
      <c r="U47" s="23"/>
      <c r="V47" s="23"/>
      <c r="W47" s="23"/>
      <c r="X47" s="23"/>
      <c r="Y47" s="23"/>
      <c r="Z47" s="23"/>
      <c r="AA47" s="23"/>
      <c r="AB47" s="23"/>
    </row>
    <row r="48" spans="2:28" ht="18.5" thickTop="1">
      <c r="P48" s="21"/>
      <c r="Q48" s="21"/>
      <c r="R48" s="23"/>
      <c r="S48" s="23"/>
      <c r="T48" s="23"/>
      <c r="U48" s="23"/>
      <c r="V48" s="23"/>
      <c r="W48" s="23"/>
      <c r="X48" s="23"/>
      <c r="Y48" s="23"/>
      <c r="Z48" s="23"/>
      <c r="AA48" s="23"/>
      <c r="AB48" s="23"/>
    </row>
    <row r="49" spans="16:28">
      <c r="P49" s="21"/>
      <c r="Q49" s="21"/>
      <c r="R49" s="21"/>
      <c r="S49" s="21"/>
      <c r="T49" s="21"/>
      <c r="U49" s="21"/>
      <c r="V49" s="21"/>
      <c r="W49" s="21"/>
      <c r="X49" s="21"/>
      <c r="Y49" s="21"/>
      <c r="Z49" s="21"/>
      <c r="AA49" s="21"/>
      <c r="AB49" s="21"/>
    </row>
  </sheetData>
  <sheetProtection sheet="1" objects="1" scenarios="1" formatCells="0"/>
  <mergeCells count="1">
    <mergeCell ref="B11:N11"/>
  </mergeCells>
  <phoneticPr fontId="20"/>
  <conditionalFormatting sqref="P7:P10">
    <cfRule type="cellIs" dxfId="59" priority="11" operator="equal">
      <formula>""</formula>
    </cfRule>
  </conditionalFormatting>
  <conditionalFormatting sqref="P12:P17">
    <cfRule type="cellIs" dxfId="58" priority="10" operator="equal">
      <formula>""</formula>
    </cfRule>
  </conditionalFormatting>
  <conditionalFormatting sqref="P19:P24">
    <cfRule type="cellIs" dxfId="57" priority="1" operator="equal">
      <formula>""</formula>
    </cfRule>
  </conditionalFormatting>
  <conditionalFormatting sqref="P26:P28">
    <cfRule type="cellIs" dxfId="56" priority="7" operator="equal">
      <formula>""</formula>
    </cfRule>
  </conditionalFormatting>
  <conditionalFormatting sqref="P30:P40">
    <cfRule type="cellIs" dxfId="55" priority="2" operator="equal">
      <formula>""</formula>
    </cfRule>
  </conditionalFormatting>
  <conditionalFormatting sqref="P41">
    <cfRule type="expression" dxfId="54" priority="21">
      <formula>IF($P41="",1,0)</formula>
    </cfRule>
  </conditionalFormatting>
  <conditionalFormatting sqref="P43:P44">
    <cfRule type="cellIs" dxfId="53" priority="5" operator="equal">
      <formula>""</formula>
    </cfRule>
  </conditionalFormatting>
  <conditionalFormatting sqref="P46:P47">
    <cfRule type="cellIs" dxfId="52" priority="4" operator="equal">
      <formula>""</formula>
    </cfRule>
  </conditionalFormatting>
  <conditionalFormatting sqref="Q40">
    <cfRule type="expression" dxfId="51" priority="16">
      <formula>IF($P40="",1,0)</formula>
    </cfRule>
  </conditionalFormatting>
  <dataValidations count="4">
    <dataValidation type="list" showInputMessage="1" showErrorMessage="1" sqref="P7" xr:uid="{FE2AAE45-BBB6-4D3D-8114-A8DDD0F02925}">
      <formula1>"公募,交付,"</formula1>
    </dataValidation>
    <dataValidation type="list" errorStyle="warning" allowBlank="1" showInputMessage="1" showErrorMessage="1" error="プルダウン以外を選択したい場合は、直接入力願います。" prompt="プルダウン以外を選択したい場合は、直接入力願います。" sqref="P16" xr:uid="{1DB7F0B9-5486-4ADB-86B3-4532D14E780C}">
      <formula1>"代表取締役社長,代表取締役社長CEO,代表取締役社長執行役員兼CEO"</formula1>
    </dataValidation>
    <dataValidation type="list" showInputMessage="1" showErrorMessage="1" sqref="P26" xr:uid="{AD562F79-9612-4370-B43B-8BE7BCB58E8B}">
      <formula1>"東北自動車道,新東名高速道路,"</formula1>
    </dataValidation>
    <dataValidation errorStyle="warning" allowBlank="1" errorTitle="注意" error="３社以外は直接入力してください" sqref="P15 P37:P39" xr:uid="{83A03F69-F40D-497B-9C68-C9025D113F4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1463C-6230-4C1B-A281-0752935065FD}">
  <sheetPr codeName="Sheet2">
    <tabColor theme="5" tint="0.79998168889431442"/>
  </sheetPr>
  <dimension ref="B1:AD20"/>
  <sheetViews>
    <sheetView zoomScaleNormal="100" workbookViewId="0"/>
  </sheetViews>
  <sheetFormatPr defaultRowHeight="18"/>
  <cols>
    <col min="1" max="14" width="2.58203125" customWidth="1"/>
    <col min="15" max="15" width="8.6640625" customWidth="1"/>
    <col min="16" max="16" width="40.58203125" customWidth="1"/>
    <col min="17" max="17" width="2.58203125" customWidth="1"/>
    <col min="18" max="18" width="47.08203125" customWidth="1"/>
    <col min="19" max="19" width="45.6640625" customWidth="1"/>
    <col min="20" max="52" width="2.58203125" customWidth="1"/>
  </cols>
  <sheetData>
    <row r="1" spans="2:30" ht="18.5" thickBot="1">
      <c r="B1" s="25"/>
      <c r="C1" s="25"/>
      <c r="D1" s="25"/>
      <c r="E1" s="25"/>
      <c r="F1" s="25"/>
      <c r="G1" s="25"/>
      <c r="H1" s="25"/>
      <c r="I1" s="25"/>
      <c r="J1" s="25"/>
      <c r="K1" s="25"/>
      <c r="L1" s="25"/>
      <c r="M1" s="25"/>
      <c r="N1" s="25"/>
      <c r="R1" s="82" t="s">
        <v>227</v>
      </c>
      <c r="S1" s="82"/>
    </row>
    <row r="2" spans="2:30" ht="18.5" thickTop="1">
      <c r="B2" s="12" t="s">
        <v>39</v>
      </c>
      <c r="C2" s="42"/>
      <c r="D2" s="42"/>
      <c r="E2" s="42"/>
      <c r="F2" s="42"/>
      <c r="G2" s="42"/>
      <c r="H2" s="42"/>
      <c r="I2" s="42"/>
      <c r="J2" s="42"/>
      <c r="K2" s="42"/>
      <c r="L2" s="42"/>
      <c r="M2" s="42"/>
      <c r="N2" s="43"/>
      <c r="O2" s="62" t="s">
        <v>106</v>
      </c>
      <c r="P2" s="65"/>
      <c r="R2" s="76" t="s">
        <v>228</v>
      </c>
      <c r="S2" s="77" t="s">
        <v>229</v>
      </c>
    </row>
    <row r="3" spans="2:30">
      <c r="B3" s="12"/>
      <c r="C3" s="3" t="s">
        <v>105</v>
      </c>
      <c r="D3" s="11"/>
      <c r="E3" s="11"/>
      <c r="F3" s="11"/>
      <c r="G3" s="11"/>
      <c r="H3" s="11"/>
      <c r="I3" s="11"/>
      <c r="J3" s="11"/>
      <c r="K3" s="11"/>
      <c r="L3" s="11"/>
      <c r="M3" s="11"/>
      <c r="N3" s="39"/>
      <c r="O3" s="16" t="s">
        <v>42</v>
      </c>
      <c r="P3" s="75"/>
      <c r="R3" s="78" t="s">
        <v>226</v>
      </c>
      <c r="S3" s="78">
        <v>300</v>
      </c>
    </row>
    <row r="4" spans="2:30">
      <c r="B4" s="12"/>
      <c r="C4" s="6"/>
      <c r="D4" s="10" t="s">
        <v>108</v>
      </c>
      <c r="E4" s="11"/>
      <c r="F4" s="11"/>
      <c r="G4" s="11"/>
      <c r="H4" s="11"/>
      <c r="I4" s="11"/>
      <c r="J4" s="11"/>
      <c r="K4" s="11"/>
      <c r="L4" s="11"/>
      <c r="M4" s="11"/>
      <c r="N4" s="39"/>
      <c r="O4" s="16" t="s">
        <v>42</v>
      </c>
      <c r="P4" s="75"/>
      <c r="R4" s="79" t="s">
        <v>230</v>
      </c>
      <c r="S4" s="79" t="s">
        <v>244</v>
      </c>
      <c r="T4" s="63"/>
      <c r="U4" s="63"/>
      <c r="V4" s="63"/>
      <c r="W4" s="63"/>
      <c r="X4" s="63"/>
      <c r="Y4" s="63"/>
      <c r="Z4" s="63"/>
      <c r="AA4" s="63"/>
      <c r="AB4" s="63"/>
      <c r="AC4" s="63"/>
      <c r="AD4" s="63"/>
    </row>
    <row r="5" spans="2:30">
      <c r="B5" s="12"/>
      <c r="C5" s="10" t="s">
        <v>104</v>
      </c>
      <c r="D5" s="11"/>
      <c r="E5" s="11"/>
      <c r="F5" s="11"/>
      <c r="G5" s="11"/>
      <c r="H5" s="11"/>
      <c r="I5" s="11"/>
      <c r="J5" s="11"/>
      <c r="K5" s="11"/>
      <c r="L5" s="11"/>
      <c r="M5" s="11"/>
      <c r="N5" s="39"/>
      <c r="O5" s="16" t="s">
        <v>42</v>
      </c>
      <c r="P5" s="75"/>
      <c r="R5" s="80" t="s">
        <v>226</v>
      </c>
      <c r="S5" s="80">
        <v>2</v>
      </c>
    </row>
    <row r="6" spans="2:30">
      <c r="B6" s="12"/>
      <c r="C6" s="3" t="s">
        <v>107</v>
      </c>
      <c r="D6" s="11"/>
      <c r="E6" s="11"/>
      <c r="F6" s="11"/>
      <c r="G6" s="11"/>
      <c r="H6" s="11"/>
      <c r="I6" s="11"/>
      <c r="J6" s="11"/>
      <c r="K6" s="11"/>
      <c r="L6" s="11"/>
      <c r="M6" s="11"/>
      <c r="N6" s="39"/>
      <c r="O6" s="16" t="s">
        <v>42</v>
      </c>
      <c r="P6" s="75"/>
      <c r="R6" s="80" t="s">
        <v>226</v>
      </c>
      <c r="S6" s="80" t="s">
        <v>110</v>
      </c>
    </row>
    <row r="7" spans="2:30">
      <c r="B7" s="12"/>
      <c r="C7" s="5"/>
      <c r="D7" s="10" t="s">
        <v>109</v>
      </c>
      <c r="E7" s="11"/>
      <c r="F7" s="11"/>
      <c r="G7" s="11"/>
      <c r="H7" s="11"/>
      <c r="I7" s="11"/>
      <c r="J7" s="11"/>
      <c r="K7" s="11"/>
      <c r="L7" s="11"/>
      <c r="M7" s="11"/>
      <c r="N7" s="39"/>
      <c r="O7" s="16" t="s">
        <v>42</v>
      </c>
      <c r="P7" s="75"/>
      <c r="R7" s="80" t="s">
        <v>226</v>
      </c>
      <c r="S7" s="80" t="s">
        <v>111</v>
      </c>
    </row>
    <row r="8" spans="2:30">
      <c r="B8" s="12"/>
      <c r="C8" s="3" t="s">
        <v>103</v>
      </c>
      <c r="D8" s="11"/>
      <c r="E8" s="11"/>
      <c r="F8" s="11"/>
      <c r="G8" s="11"/>
      <c r="H8" s="11"/>
      <c r="I8" s="11"/>
      <c r="J8" s="11"/>
      <c r="K8" s="11"/>
      <c r="L8" s="11"/>
      <c r="M8" s="11"/>
      <c r="N8" s="39"/>
      <c r="O8" s="16" t="s">
        <v>42</v>
      </c>
      <c r="P8" s="75"/>
      <c r="R8" s="80" t="s">
        <v>226</v>
      </c>
      <c r="S8" s="80" t="s">
        <v>114</v>
      </c>
    </row>
    <row r="9" spans="2:30">
      <c r="B9" s="12"/>
      <c r="C9" s="6"/>
      <c r="D9" s="10" t="s">
        <v>115</v>
      </c>
      <c r="E9" s="11"/>
      <c r="F9" s="11"/>
      <c r="G9" s="11"/>
      <c r="H9" s="11"/>
      <c r="I9" s="11"/>
      <c r="J9" s="11"/>
      <c r="K9" s="11"/>
      <c r="L9" s="11"/>
      <c r="M9" s="11"/>
      <c r="N9" s="39"/>
      <c r="O9" s="16" t="s">
        <v>42</v>
      </c>
      <c r="P9" s="75"/>
      <c r="R9" s="80" t="s">
        <v>231</v>
      </c>
      <c r="S9" s="80" t="s">
        <v>243</v>
      </c>
    </row>
    <row r="10" spans="2:30">
      <c r="B10" s="12"/>
      <c r="C10" s="3" t="s">
        <v>117</v>
      </c>
      <c r="D10" s="11"/>
      <c r="E10" s="11"/>
      <c r="F10" s="11"/>
      <c r="G10" s="11"/>
      <c r="H10" s="11"/>
      <c r="I10" s="11"/>
      <c r="J10" s="11"/>
      <c r="K10" s="11"/>
      <c r="L10" s="11"/>
      <c r="M10" s="11"/>
      <c r="N10" s="39"/>
      <c r="O10" s="16" t="s">
        <v>42</v>
      </c>
      <c r="P10" s="75"/>
      <c r="R10" s="80" t="s">
        <v>226</v>
      </c>
      <c r="S10" s="80" t="s">
        <v>116</v>
      </c>
    </row>
    <row r="11" spans="2:30" ht="18.5" thickBot="1">
      <c r="B11" s="13"/>
      <c r="C11" s="14"/>
      <c r="D11" s="17" t="s">
        <v>118</v>
      </c>
      <c r="E11" s="18"/>
      <c r="F11" s="18"/>
      <c r="G11" s="18"/>
      <c r="H11" s="18"/>
      <c r="I11" s="18"/>
      <c r="J11" s="18"/>
      <c r="K11" s="18"/>
      <c r="L11" s="18"/>
      <c r="M11" s="18"/>
      <c r="N11" s="40"/>
      <c r="O11" s="19" t="s">
        <v>42</v>
      </c>
      <c r="P11" s="75"/>
      <c r="R11" s="81" t="s">
        <v>232</v>
      </c>
      <c r="S11" s="81" t="s">
        <v>119</v>
      </c>
    </row>
    <row r="12" spans="2:30" ht="19" thickTop="1" thickBot="1">
      <c r="B12" s="28" t="s">
        <v>125</v>
      </c>
      <c r="C12" s="59"/>
      <c r="D12" s="59"/>
      <c r="E12" s="59"/>
      <c r="F12" s="59"/>
      <c r="G12" s="59"/>
      <c r="H12" s="59"/>
      <c r="I12" s="59"/>
      <c r="J12" s="59"/>
      <c r="K12" s="59"/>
      <c r="L12" s="59"/>
      <c r="M12" s="59"/>
      <c r="N12" s="60"/>
      <c r="O12" s="35"/>
      <c r="P12" s="34"/>
      <c r="R12" s="172"/>
    </row>
    <row r="13" spans="2:30">
      <c r="B13" s="61"/>
      <c r="C13" s="10" t="s">
        <v>126</v>
      </c>
      <c r="D13" s="11"/>
      <c r="E13" s="11"/>
      <c r="F13" s="11"/>
      <c r="G13" s="11"/>
      <c r="H13" s="11"/>
      <c r="I13" s="11"/>
      <c r="J13" s="11"/>
      <c r="K13" s="11"/>
      <c r="L13" s="11"/>
      <c r="M13" s="11"/>
      <c r="N13" s="39"/>
      <c r="O13" s="16" t="s">
        <v>106</v>
      </c>
      <c r="P13" s="75"/>
      <c r="Q13" t="s">
        <v>246</v>
      </c>
      <c r="R13" s="175" t="s">
        <v>274</v>
      </c>
      <c r="S13" s="176" t="s">
        <v>275</v>
      </c>
    </row>
    <row r="14" spans="2:30">
      <c r="B14" s="12"/>
      <c r="C14" s="10" t="s">
        <v>135</v>
      </c>
      <c r="D14" s="11"/>
      <c r="E14" s="11"/>
      <c r="F14" s="11"/>
      <c r="G14" s="11"/>
      <c r="H14" s="11"/>
      <c r="I14" s="11"/>
      <c r="J14" s="11"/>
      <c r="K14" s="11"/>
      <c r="L14" s="11"/>
      <c r="M14" s="11"/>
      <c r="N14" s="39"/>
      <c r="O14" s="16" t="s">
        <v>42</v>
      </c>
      <c r="P14" s="75"/>
      <c r="R14" s="173" t="s">
        <v>226</v>
      </c>
      <c r="S14" s="187">
        <v>50</v>
      </c>
    </row>
    <row r="15" spans="2:30" ht="18.5" thickBot="1">
      <c r="B15" s="12"/>
      <c r="C15" s="10" t="s">
        <v>134</v>
      </c>
      <c r="D15" s="11"/>
      <c r="E15" s="11"/>
      <c r="F15" s="11"/>
      <c r="G15" s="11"/>
      <c r="H15" s="11"/>
      <c r="I15" s="11"/>
      <c r="J15" s="11"/>
      <c r="K15" s="11"/>
      <c r="L15" s="11"/>
      <c r="M15" s="11"/>
      <c r="N15" s="39"/>
      <c r="O15" s="22" t="s">
        <v>42</v>
      </c>
      <c r="P15" s="75"/>
      <c r="R15" s="174" t="s">
        <v>226</v>
      </c>
      <c r="S15" s="188">
        <v>100</v>
      </c>
    </row>
    <row r="16" spans="2:30">
      <c r="B16" s="12"/>
      <c r="C16" s="3" t="s">
        <v>128</v>
      </c>
      <c r="D16" s="11"/>
      <c r="E16" s="11"/>
      <c r="F16" s="11"/>
      <c r="G16" s="11"/>
      <c r="H16" s="11"/>
      <c r="I16" s="11"/>
      <c r="J16" s="11"/>
      <c r="K16" s="11"/>
      <c r="L16" s="11"/>
      <c r="M16" s="11"/>
      <c r="N16" s="39"/>
      <c r="O16" s="64" t="s">
        <v>106</v>
      </c>
      <c r="P16" s="75"/>
      <c r="R16" s="175" t="s">
        <v>276</v>
      </c>
      <c r="S16" s="175" t="s">
        <v>277</v>
      </c>
    </row>
    <row r="17" spans="2:19">
      <c r="B17" s="12"/>
      <c r="C17" s="5"/>
      <c r="D17" s="10" t="s">
        <v>129</v>
      </c>
      <c r="E17" s="11"/>
      <c r="F17" s="11"/>
      <c r="G17" s="11"/>
      <c r="H17" s="11"/>
      <c r="I17" s="11"/>
      <c r="J17" s="11"/>
      <c r="K17" s="11"/>
      <c r="L17" s="11"/>
      <c r="M17" s="11"/>
      <c r="N17" s="39"/>
      <c r="O17" s="16" t="s">
        <v>42</v>
      </c>
      <c r="P17" s="75"/>
      <c r="Q17" t="s">
        <v>246</v>
      </c>
      <c r="R17" s="173" t="s">
        <v>226</v>
      </c>
      <c r="S17" s="187" t="s">
        <v>278</v>
      </c>
    </row>
    <row r="18" spans="2:19">
      <c r="B18" s="12"/>
      <c r="C18" s="5"/>
      <c r="D18" s="10" t="s">
        <v>130</v>
      </c>
      <c r="E18" s="11"/>
      <c r="F18" s="11"/>
      <c r="G18" s="11"/>
      <c r="H18" s="11"/>
      <c r="I18" s="11"/>
      <c r="J18" s="11"/>
      <c r="K18" s="11"/>
      <c r="L18" s="11"/>
      <c r="M18" s="11"/>
      <c r="N18" s="39"/>
      <c r="O18" s="16" t="s">
        <v>42</v>
      </c>
      <c r="P18" s="75"/>
      <c r="R18" s="177" t="s">
        <v>226</v>
      </c>
      <c r="S18" s="189">
        <v>20</v>
      </c>
    </row>
    <row r="19" spans="2:19" ht="18.5" thickBot="1">
      <c r="B19" s="13"/>
      <c r="C19" s="14"/>
      <c r="D19" s="17" t="s">
        <v>131</v>
      </c>
      <c r="E19" s="18"/>
      <c r="F19" s="18"/>
      <c r="G19" s="18"/>
      <c r="H19" s="18"/>
      <c r="I19" s="18"/>
      <c r="J19" s="18"/>
      <c r="K19" s="18"/>
      <c r="L19" s="18"/>
      <c r="M19" s="18"/>
      <c r="N19" s="40"/>
      <c r="O19" s="19" t="s">
        <v>42</v>
      </c>
      <c r="P19" s="195"/>
      <c r="R19" s="174" t="s">
        <v>226</v>
      </c>
      <c r="S19" s="188">
        <v>1</v>
      </c>
    </row>
    <row r="20" spans="2:19" ht="18.5" thickTop="1"/>
  </sheetData>
  <sheetProtection sheet="1" objects="1" scenarios="1" formatCells="0"/>
  <phoneticPr fontId="20"/>
  <conditionalFormatting sqref="P2:P11">
    <cfRule type="cellIs" dxfId="50" priority="4" operator="equal">
      <formula>""</formula>
    </cfRule>
  </conditionalFormatting>
  <conditionalFormatting sqref="P13:P19">
    <cfRule type="cellIs" dxfId="49" priority="3" operator="equal">
      <formula>""</formula>
    </cfRule>
  </conditionalFormatting>
  <dataValidations xWindow="669" yWindow="733" count="7">
    <dataValidation type="list" allowBlank="1" showInputMessage="1" showErrorMessage="1" sqref="P2" xr:uid="{B7360777-F416-4CB0-BFA5-E9BA8A73DC5C}">
      <formula1>"既存敷地内に設置,新規に用地を取得"</formula1>
    </dataValidation>
    <dataValidation type="list" allowBlank="1" showInputMessage="1" showErrorMessage="1" sqref="T6:AD6" xr:uid="{86281845-4943-487E-9C4A-5B2503DAB946}">
      <formula1>"購入,借地,既所有,無償譲渡"</formula1>
    </dataValidation>
    <dataValidation type="list" errorStyle="warning" allowBlank="1" showInputMessage="1" showErrorMessage="1" errorTitle="注意" error="３類型以外の構造の場合、直接入力願います。_x000a_" sqref="P13" xr:uid="{EC094F72-972C-4DDB-9D42-CE09C4BD505F}">
      <formula1>"鉄塔据付型,地上設置型,キュービクル型"</formula1>
    </dataValidation>
    <dataValidation type="list" allowBlank="1" showInputMessage="1" showErrorMessage="1" sqref="P16" xr:uid="{8404DF8F-D489-4645-B4DD-06F9C895EADD}">
      <formula1>"鉄塔の追加・変更：無,鉄塔の追加・変更：有"</formula1>
    </dataValidation>
    <dataValidation allowBlank="1" showInputMessage="1" showErrorMessage="1" prompt="『鉄塔の追加・変更：無』を選択時_x000a_　・" sqref="AC11:AD14" xr:uid="{6D258ACB-AD3E-4669-BC20-99A4AB7FD39C}"/>
    <dataValidation errorStyle="information" allowBlank="1" errorTitle="＜新規に用地を取得した場合＞" error="記入例を参考に手入力願います。" promptTitle="＜建物・鉄塔の注意事項＞" prompt="・『３類型』の場合：プルダウンを選択_x000a_・『３類型以外』の場合：手入力" sqref="P14:P15 P17:P19" xr:uid="{3991AB81-ADFB-4FF6-BDE7-A7570E3BC359}"/>
    <dataValidation allowBlank="1" sqref="P3:P11" xr:uid="{BE57F0DB-D014-4335-8E9D-52600E5B5929}"/>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CCEC-5EBB-4228-8A3B-BD0180581D75}">
  <sheetPr codeName="Sheet3">
    <pageSetUpPr fitToPage="1"/>
  </sheetPr>
  <dimension ref="B2:AJ43"/>
  <sheetViews>
    <sheetView showGridLines="0" view="pageBreakPreview" zoomScaleNormal="85" zoomScaleSheetLayoutView="100" workbookViewId="0"/>
  </sheetViews>
  <sheetFormatPr defaultRowHeight="18"/>
  <cols>
    <col min="1" max="1" width="2.58203125" customWidth="1"/>
    <col min="2" max="36" width="2.58203125" style="1" customWidth="1"/>
    <col min="37" max="37" width="2.58203125" customWidth="1"/>
  </cols>
  <sheetData>
    <row r="2" spans="2:36" ht="22.75" customHeight="1">
      <c r="AA2" s="210" t="str">
        <f>IF(入力フォーム_基本情報!P9="","",入力フォーム_基本情報!P9)</f>
        <v/>
      </c>
      <c r="AB2" s="210"/>
      <c r="AC2" s="210"/>
      <c r="AD2" s="210"/>
      <c r="AE2" s="210"/>
      <c r="AF2" s="210"/>
      <c r="AG2" s="210"/>
      <c r="AH2" s="210"/>
      <c r="AI2" s="210"/>
      <c r="AJ2" s="210"/>
    </row>
    <row r="4" spans="2:36">
      <c r="B4" s="1" t="s">
        <v>9</v>
      </c>
    </row>
    <row r="5" spans="2:36">
      <c r="B5" s="220" t="str">
        <f>"会長　"&amp;入力フォーム_基本情報!P8&amp;"　殿"</f>
        <v>会長　森川　博之　殿</v>
      </c>
      <c r="C5" s="220"/>
      <c r="D5" s="220"/>
      <c r="E5" s="220"/>
      <c r="F5" s="220"/>
      <c r="G5" s="220"/>
      <c r="H5" s="220"/>
      <c r="I5" s="220"/>
    </row>
    <row r="6" spans="2:36" ht="18" customHeight="1">
      <c r="P6" s="214" t="s">
        <v>0</v>
      </c>
      <c r="Q6" s="214"/>
      <c r="R6" s="214"/>
      <c r="S6" s="214"/>
      <c r="T6" s="214"/>
      <c r="V6" s="213" t="str">
        <f>IF(入力フォーム_基本情報!P13="","",入力フォーム_基本情報!P13)</f>
        <v/>
      </c>
      <c r="W6" s="213"/>
      <c r="X6" s="213"/>
      <c r="Y6" s="213"/>
      <c r="Z6" s="213"/>
      <c r="AA6" s="213"/>
      <c r="AB6" s="213"/>
      <c r="AC6" s="213"/>
      <c r="AD6" s="213"/>
      <c r="AE6" s="213"/>
      <c r="AF6" s="213"/>
      <c r="AG6" s="213"/>
      <c r="AH6" s="213"/>
      <c r="AI6" s="213"/>
      <c r="AJ6" s="213"/>
    </row>
    <row r="7" spans="2:36" ht="39.65" customHeight="1">
      <c r="P7" s="89"/>
      <c r="Q7" s="89"/>
      <c r="R7" s="89"/>
      <c r="S7" s="89"/>
      <c r="T7" s="89"/>
      <c r="V7" s="213" t="str">
        <f>IF(入力フォーム_基本情報!P14="","",入力フォーム_基本情報!P14)</f>
        <v/>
      </c>
      <c r="W7" s="213"/>
      <c r="X7" s="213"/>
      <c r="Y7" s="213"/>
      <c r="Z7" s="213"/>
      <c r="AA7" s="213"/>
      <c r="AB7" s="213"/>
      <c r="AC7" s="213"/>
      <c r="AD7" s="213"/>
      <c r="AE7" s="213"/>
      <c r="AF7" s="213"/>
      <c r="AG7" s="213"/>
      <c r="AH7" s="213"/>
      <c r="AI7" s="213"/>
      <c r="AJ7" s="213"/>
    </row>
    <row r="8" spans="2:36">
      <c r="P8" s="214" t="s">
        <v>1</v>
      </c>
      <c r="Q8" s="214"/>
      <c r="R8" s="214"/>
      <c r="S8" s="214"/>
      <c r="T8" s="214"/>
      <c r="V8" s="215" t="str">
        <f>IF(入力フォーム_基本情報!P15="","",入力フォーム_基本情報!P15)</f>
        <v/>
      </c>
      <c r="W8" s="215"/>
      <c r="X8" s="215"/>
      <c r="Y8" s="215"/>
      <c r="Z8" s="215"/>
      <c r="AA8" s="215"/>
      <c r="AB8" s="215"/>
      <c r="AC8" s="215"/>
      <c r="AD8" s="215"/>
      <c r="AE8" s="215"/>
      <c r="AF8" s="215"/>
      <c r="AG8" s="215"/>
      <c r="AH8" s="215"/>
      <c r="AI8" s="215"/>
      <c r="AJ8" s="215"/>
    </row>
    <row r="9" spans="2:36">
      <c r="P9" s="214" t="s">
        <v>2</v>
      </c>
      <c r="Q9" s="214"/>
      <c r="R9" s="214"/>
      <c r="S9" s="214"/>
      <c r="T9" s="214"/>
      <c r="V9" s="215" t="str">
        <f>IF(入力フォーム_基本情報!P16="","",入力フォーム_基本情報!P16)</f>
        <v/>
      </c>
      <c r="W9" s="215"/>
      <c r="X9" s="215"/>
      <c r="Y9" s="215"/>
      <c r="Z9" s="215"/>
      <c r="AA9" s="215"/>
      <c r="AB9" s="215"/>
      <c r="AC9" s="215"/>
      <c r="AD9" s="215"/>
      <c r="AE9" s="215"/>
      <c r="AF9" s="215"/>
      <c r="AG9" s="215"/>
      <c r="AH9" s="215"/>
      <c r="AI9" s="215"/>
      <c r="AJ9" s="215"/>
    </row>
    <row r="10" spans="2:36" ht="18" customHeight="1">
      <c r="V10" s="215" t="str">
        <f>IF(入力フォーム_基本情報!P17="","",入力フォーム_基本情報!P17)</f>
        <v/>
      </c>
      <c r="W10" s="215"/>
      <c r="X10" s="215"/>
      <c r="Y10" s="215"/>
      <c r="Z10" s="215"/>
      <c r="AA10" s="215"/>
      <c r="AB10" s="215"/>
      <c r="AC10" s="215"/>
      <c r="AD10" s="215"/>
      <c r="AE10" s="215"/>
      <c r="AF10" s="215"/>
      <c r="AG10" s="215"/>
      <c r="AH10" s="215"/>
      <c r="AI10" s="215"/>
      <c r="AJ10" s="215"/>
    </row>
    <row r="11" spans="2:36" ht="18" customHeight="1">
      <c r="T11" s="89"/>
      <c r="U11" s="89"/>
      <c r="V11" s="89"/>
      <c r="W11" s="89"/>
      <c r="X11" s="89"/>
    </row>
    <row r="13" spans="2:36" ht="18" customHeight="1">
      <c r="B13" s="212" t="s">
        <v>16</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row>
    <row r="14" spans="2:36" ht="18" customHeight="1">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row>
    <row r="15" spans="2:36" ht="18" customHeight="1">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row>
    <row r="16" spans="2:36" ht="18" customHeight="1">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row>
    <row r="17" spans="2:36" ht="18" customHeight="1">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row>
    <row r="18" spans="2:36">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row>
    <row r="20" spans="2:36" ht="18" customHeight="1">
      <c r="B20" s="213" t="s">
        <v>11</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row>
    <row r="21" spans="2:36">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row>
    <row r="22" spans="2:36">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row>
    <row r="23" spans="2:36">
      <c r="B23" s="211" t="s">
        <v>10</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row>
    <row r="26" spans="2:36">
      <c r="B26" s="1" t="s">
        <v>12</v>
      </c>
    </row>
    <row r="28" spans="2:36" ht="22.75" customHeight="1">
      <c r="B28" s="1" t="s">
        <v>3</v>
      </c>
    </row>
    <row r="29" spans="2:36" ht="22.75" customHeight="1"/>
    <row r="30" spans="2:36" ht="22.75" customHeight="1">
      <c r="B30" s="1" t="s">
        <v>4</v>
      </c>
      <c r="P30" s="91"/>
      <c r="Q30" s="91"/>
      <c r="R30" s="91"/>
      <c r="S30" s="91"/>
    </row>
    <row r="31" spans="2:36" ht="22.75" customHeight="1"/>
    <row r="32" spans="2:36" ht="22.75" customHeight="1">
      <c r="P32" s="92" t="s">
        <v>5</v>
      </c>
      <c r="Q32" s="93"/>
      <c r="R32" s="93"/>
      <c r="S32" s="93"/>
      <c r="T32" s="93"/>
      <c r="U32" s="93"/>
      <c r="V32" s="93"/>
      <c r="W32" s="93"/>
      <c r="X32" s="93"/>
      <c r="Y32" s="93"/>
      <c r="Z32" s="93"/>
      <c r="AA32" s="93"/>
      <c r="AB32" s="93"/>
      <c r="AC32" s="93"/>
      <c r="AD32" s="93"/>
      <c r="AE32" s="93"/>
      <c r="AF32" s="93"/>
      <c r="AG32" s="93"/>
      <c r="AH32" s="93"/>
      <c r="AI32" s="93"/>
      <c r="AJ32" s="94"/>
    </row>
    <row r="33" spans="2:36" ht="40" customHeight="1">
      <c r="P33" s="218" t="s">
        <v>6</v>
      </c>
      <c r="Q33" s="219"/>
      <c r="R33" s="219"/>
      <c r="S33" s="219"/>
      <c r="T33" s="219"/>
      <c r="U33" s="219"/>
      <c r="V33" s="216" t="str">
        <f>IF(入力フォーム_基本情報!P19="","",入力フォーム_基本情報!P19)</f>
        <v/>
      </c>
      <c r="W33" s="216"/>
      <c r="X33" s="216"/>
      <c r="Y33" s="216"/>
      <c r="Z33" s="216"/>
      <c r="AA33" s="216"/>
      <c r="AB33" s="216"/>
      <c r="AC33" s="216"/>
      <c r="AD33" s="216"/>
      <c r="AE33" s="216"/>
      <c r="AF33" s="216"/>
      <c r="AG33" s="216"/>
      <c r="AH33" s="216"/>
      <c r="AI33" s="216"/>
      <c r="AJ33" s="217"/>
    </row>
    <row r="34" spans="2:36">
      <c r="P34" s="218" t="s">
        <v>7</v>
      </c>
      <c r="Q34" s="219"/>
      <c r="R34" s="219"/>
      <c r="S34" s="219"/>
      <c r="T34" s="219"/>
      <c r="U34" s="219"/>
      <c r="V34" s="225" t="str">
        <f>IF(入力フォーム_基本情報!P20="","",入力フォーム_基本情報!P20)</f>
        <v/>
      </c>
      <c r="W34" s="225"/>
      <c r="X34" s="225"/>
      <c r="Y34" s="225"/>
      <c r="Z34" s="225"/>
      <c r="AA34" s="225"/>
      <c r="AB34" s="225"/>
      <c r="AC34" s="225"/>
      <c r="AD34" s="225"/>
      <c r="AE34" s="225"/>
      <c r="AF34" s="225"/>
      <c r="AG34" s="225"/>
      <c r="AH34" s="225"/>
      <c r="AI34" s="225"/>
      <c r="AJ34" s="226"/>
    </row>
    <row r="35" spans="2:36">
      <c r="P35" s="218" t="s">
        <v>8</v>
      </c>
      <c r="Q35" s="219"/>
      <c r="R35" s="219"/>
      <c r="S35" s="219"/>
      <c r="T35" s="219"/>
      <c r="U35" s="219"/>
      <c r="V35" s="225" t="str">
        <f>IF(入力フォーム_基本情報!P21="","",入力フォーム_基本情報!P21)</f>
        <v/>
      </c>
      <c r="W35" s="225"/>
      <c r="X35" s="225"/>
      <c r="Y35" s="225"/>
      <c r="Z35" s="225"/>
      <c r="AA35" s="225"/>
      <c r="AB35" s="225"/>
      <c r="AC35" s="225"/>
      <c r="AD35" s="225"/>
      <c r="AE35" s="225"/>
      <c r="AF35" s="225"/>
      <c r="AG35" s="225"/>
      <c r="AH35" s="225"/>
      <c r="AI35" s="225"/>
      <c r="AJ35" s="226"/>
    </row>
    <row r="36" spans="2:36">
      <c r="P36" s="218" t="s">
        <v>13</v>
      </c>
      <c r="Q36" s="219"/>
      <c r="R36" s="219"/>
      <c r="S36" s="219"/>
      <c r="T36" s="219"/>
      <c r="U36" s="219"/>
      <c r="V36" s="225" t="str">
        <f>IF(入力フォーム_基本情報!P22="","",入力フォーム_基本情報!P22)</f>
        <v/>
      </c>
      <c r="W36" s="225"/>
      <c r="X36" s="225"/>
      <c r="Y36" s="225"/>
      <c r="Z36" s="225"/>
      <c r="AA36" s="225"/>
      <c r="AB36" s="225"/>
      <c r="AC36" s="225"/>
      <c r="AD36" s="225"/>
      <c r="AE36" s="225"/>
      <c r="AF36" s="225"/>
      <c r="AG36" s="225"/>
      <c r="AH36" s="225"/>
      <c r="AI36" s="225"/>
      <c r="AJ36" s="226"/>
    </row>
    <row r="37" spans="2:36">
      <c r="P37" s="218" t="s">
        <v>14</v>
      </c>
      <c r="Q37" s="219"/>
      <c r="R37" s="219"/>
      <c r="S37" s="219"/>
      <c r="T37" s="219"/>
      <c r="U37" s="219"/>
      <c r="V37" s="225" t="str">
        <f>IF(入力フォーム_基本情報!P23="","",入力フォーム_基本情報!P23)</f>
        <v/>
      </c>
      <c r="W37" s="225"/>
      <c r="X37" s="225"/>
      <c r="Y37" s="225"/>
      <c r="Z37" s="225"/>
      <c r="AA37" s="225"/>
      <c r="AB37" s="225"/>
      <c r="AC37" s="225"/>
      <c r="AD37" s="225"/>
      <c r="AE37" s="225"/>
      <c r="AF37" s="225"/>
      <c r="AG37" s="225"/>
      <c r="AH37" s="225"/>
      <c r="AI37" s="225"/>
      <c r="AJ37" s="226"/>
    </row>
    <row r="38" spans="2:36">
      <c r="P38" s="223" t="s">
        <v>15</v>
      </c>
      <c r="Q38" s="224"/>
      <c r="R38" s="224"/>
      <c r="S38" s="224"/>
      <c r="T38" s="224"/>
      <c r="U38" s="224"/>
      <c r="V38" s="221" t="str">
        <f>IF(入力フォーム_基本情報!P24="","",入力フォーム_基本情報!P24)</f>
        <v/>
      </c>
      <c r="W38" s="221"/>
      <c r="X38" s="221"/>
      <c r="Y38" s="221"/>
      <c r="Z38" s="221"/>
      <c r="AA38" s="221"/>
      <c r="AB38" s="221"/>
      <c r="AC38" s="221"/>
      <c r="AD38" s="221"/>
      <c r="AE38" s="221"/>
      <c r="AF38" s="221"/>
      <c r="AG38" s="221"/>
      <c r="AH38" s="221"/>
      <c r="AI38" s="221"/>
      <c r="AJ38" s="222"/>
    </row>
    <row r="43" spans="2:3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sheetData>
  <sheetProtection sheet="1" objects="1" scenarios="1" formatCells="0"/>
  <mergeCells count="25">
    <mergeCell ref="V33:AJ33"/>
    <mergeCell ref="P35:U35"/>
    <mergeCell ref="P36:U36"/>
    <mergeCell ref="B5:I5"/>
    <mergeCell ref="V38:AJ38"/>
    <mergeCell ref="P38:U38"/>
    <mergeCell ref="P33:U33"/>
    <mergeCell ref="P37:U37"/>
    <mergeCell ref="V37:AJ37"/>
    <mergeCell ref="V36:AJ36"/>
    <mergeCell ref="V35:AJ35"/>
    <mergeCell ref="P34:U34"/>
    <mergeCell ref="V34:AJ34"/>
    <mergeCell ref="AA2:AJ2"/>
    <mergeCell ref="B23:AJ23"/>
    <mergeCell ref="B13:AJ18"/>
    <mergeCell ref="B20:AJ22"/>
    <mergeCell ref="P6:T6"/>
    <mergeCell ref="P8:T8"/>
    <mergeCell ref="P9:T9"/>
    <mergeCell ref="V6:AJ6"/>
    <mergeCell ref="V8:AJ8"/>
    <mergeCell ref="V10:AJ10"/>
    <mergeCell ref="V7:AJ7"/>
    <mergeCell ref="V9:AJ9"/>
  </mergeCells>
  <phoneticPr fontId="20"/>
  <pageMargins left="0.74803149606299213" right="0.15748031496062992" top="0.98425196850393704" bottom="0.98425196850393704" header="0.51181102362204722" footer="0.51181102362204722"/>
  <pageSetup paperSize="9" scale="87" orientation="portrait" r:id="rId1"/>
  <extLst>
    <ext xmlns:x14="http://schemas.microsoft.com/office/spreadsheetml/2009/9/main" uri="{78C0D931-6437-407d-A8EE-F0AAD7539E65}">
      <x14:conditionalFormattings>
        <x14:conditionalFormatting xmlns:xm="http://schemas.microsoft.com/office/excel/2006/main">
          <x14:cfRule type="expression" priority="18" id="{199D0EB3-7897-4C24-BC9E-8B4BAD5B1BA9}">
            <xm:f>IF(入力フォーム_基本情報!$P$8="",1,0)</xm:f>
            <x14:dxf>
              <fill>
                <patternFill>
                  <bgColor rgb="FFFFFF00"/>
                </patternFill>
              </fill>
            </x14:dxf>
          </x14:cfRule>
          <xm:sqref>B5:I5</xm:sqref>
        </x14:conditionalFormatting>
        <x14:conditionalFormatting xmlns:xm="http://schemas.microsoft.com/office/excel/2006/main">
          <x14:cfRule type="expression" priority="5" id="{C9523A39-78C9-445F-BC0C-E818DF0BB6B7}">
            <xm:f>IF(入力フォーム_基本情報!$P$13="",1,0)</xm:f>
            <x14:dxf>
              <fill>
                <patternFill>
                  <bgColor rgb="FFFFFF00"/>
                </patternFill>
              </fill>
            </x14:dxf>
          </x14:cfRule>
          <xm:sqref>V6:AJ6</xm:sqref>
        </x14:conditionalFormatting>
        <x14:conditionalFormatting xmlns:xm="http://schemas.microsoft.com/office/excel/2006/main">
          <x14:cfRule type="expression" priority="4" id="{553BE20B-A192-4879-AC67-95B07ABA9736}">
            <xm:f>IF(入力フォーム_基本情報!$P$14="",1,0)</xm:f>
            <x14:dxf>
              <fill>
                <patternFill>
                  <bgColor rgb="FFFFFF00"/>
                </patternFill>
              </fill>
            </x14:dxf>
          </x14:cfRule>
          <xm:sqref>V7:AJ7</xm:sqref>
        </x14:conditionalFormatting>
        <x14:conditionalFormatting xmlns:xm="http://schemas.microsoft.com/office/excel/2006/main">
          <x14:cfRule type="expression" priority="3" id="{25993DAD-9FCC-446D-A699-3BC95200CC65}">
            <xm:f>IF(入力フォーム_基本情報!$P$15="",1,0)</xm:f>
            <x14:dxf>
              <fill>
                <patternFill>
                  <bgColor rgb="FFFFFF00"/>
                </patternFill>
              </fill>
            </x14:dxf>
          </x14:cfRule>
          <xm:sqref>V8:AJ8</xm:sqref>
        </x14:conditionalFormatting>
        <x14:conditionalFormatting xmlns:xm="http://schemas.microsoft.com/office/excel/2006/main">
          <x14:cfRule type="expression" priority="2" id="{F5777A62-5DF7-4DF3-B48B-39D5227BF65E}">
            <xm:f>IF(入力フォーム_基本情報!$P$16="",1,0)</xm:f>
            <x14:dxf>
              <fill>
                <patternFill>
                  <bgColor rgb="FFFFFF00"/>
                </patternFill>
              </fill>
            </x14:dxf>
          </x14:cfRule>
          <xm:sqref>V9:AJ9</xm:sqref>
        </x14:conditionalFormatting>
        <x14:conditionalFormatting xmlns:xm="http://schemas.microsoft.com/office/excel/2006/main">
          <x14:cfRule type="expression" priority="1" id="{5E42D712-A367-4053-B652-7065214729C4}">
            <xm:f>IF(入力フォーム_基本情報!$P$17="",1)</xm:f>
            <x14:dxf>
              <fill>
                <patternFill>
                  <bgColor rgb="FFFFFF00"/>
                </patternFill>
              </fill>
            </x14:dxf>
          </x14:cfRule>
          <xm:sqref>V10:AJ10</xm:sqref>
        </x14:conditionalFormatting>
        <x14:conditionalFormatting xmlns:xm="http://schemas.microsoft.com/office/excel/2006/main">
          <x14:cfRule type="expression" priority="12" id="{71EA58DE-C0F2-4DE0-9BA4-3ED6512A9742}">
            <xm:f>IF(入力フォーム_基本情報!$P$19="",1,0)</xm:f>
            <x14:dxf>
              <fill>
                <patternFill>
                  <bgColor rgb="FFFFFF00"/>
                </patternFill>
              </fill>
            </x14:dxf>
          </x14:cfRule>
          <xm:sqref>V33:AJ38</xm:sqref>
        </x14:conditionalFormatting>
        <x14:conditionalFormatting xmlns:xm="http://schemas.microsoft.com/office/excel/2006/main">
          <x14:cfRule type="expression" priority="6" id="{AA861FB1-9FED-49E8-A628-8CB0171DB3D3}">
            <xm:f>IF(入力フォーム_基本情報!$P$9="",1,0)</xm:f>
            <x14:dxf>
              <fill>
                <patternFill>
                  <bgColor rgb="FFFFFF00"/>
                </patternFill>
              </fill>
            </x14:dxf>
          </x14:cfRule>
          <xm:sqref>AA2:AJ2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50E35-8B59-4522-BF60-AB948E2C9395}">
  <sheetPr codeName="Sheet4">
    <pageSetUpPr fitToPage="1"/>
  </sheetPr>
  <dimension ref="B1:AJ40"/>
  <sheetViews>
    <sheetView showGridLines="0" view="pageBreakPreview" zoomScaleNormal="70" zoomScaleSheetLayoutView="100" workbookViewId="0"/>
  </sheetViews>
  <sheetFormatPr defaultRowHeight="18"/>
  <cols>
    <col min="1" max="1" width="2.58203125" customWidth="1"/>
    <col min="2" max="36" width="2.58203125" style="1" customWidth="1"/>
    <col min="37" max="37" width="2.58203125" customWidth="1"/>
  </cols>
  <sheetData>
    <row r="1" spans="2:36">
      <c r="B1" s="1" t="s">
        <v>43</v>
      </c>
    </row>
    <row r="2" spans="2:36">
      <c r="AA2" s="227" t="str">
        <f>IF(入力フォーム_基本情報!P12="","",入力フォーム_基本情報!P12)</f>
        <v/>
      </c>
      <c r="AB2" s="227"/>
      <c r="AC2" s="227"/>
      <c r="AD2" s="227"/>
      <c r="AE2" s="227"/>
      <c r="AF2" s="227"/>
      <c r="AG2" s="227"/>
      <c r="AH2" s="227"/>
      <c r="AI2" s="227"/>
      <c r="AJ2" s="227"/>
    </row>
    <row r="3" spans="2:36">
      <c r="AA3" s="210" t="str">
        <f>IF(入力フォーム_基本情報!P10="","",入力フォーム_基本情報!P10)</f>
        <v/>
      </c>
      <c r="AB3" s="210"/>
      <c r="AC3" s="210"/>
      <c r="AD3" s="210"/>
      <c r="AE3" s="210"/>
      <c r="AF3" s="210"/>
      <c r="AG3" s="210"/>
      <c r="AH3" s="210"/>
      <c r="AI3" s="210"/>
      <c r="AJ3" s="210"/>
    </row>
    <row r="4" spans="2:36" ht="18" customHeight="1">
      <c r="B4" s="1" t="s">
        <v>9</v>
      </c>
    </row>
    <row r="5" spans="2:36">
      <c r="B5" s="220" t="str">
        <f>"会長　"&amp;入力フォーム_基本情報!P8&amp;"　殿"</f>
        <v>会長　森川　博之　殿</v>
      </c>
      <c r="C5" s="220"/>
      <c r="D5" s="220"/>
      <c r="E5" s="220"/>
      <c r="F5" s="220"/>
      <c r="G5" s="220"/>
      <c r="H5" s="220"/>
      <c r="I5" s="220"/>
    </row>
    <row r="6" spans="2:36" ht="18" customHeight="1">
      <c r="V6" s="213" t="str">
        <f>IF(入力フォーム_基本情報!P13="","",入力フォーム_基本情報!P13)</f>
        <v/>
      </c>
      <c r="W6" s="213"/>
      <c r="X6" s="213"/>
      <c r="Y6" s="213"/>
      <c r="Z6" s="213"/>
      <c r="AA6" s="213"/>
      <c r="AB6" s="213"/>
      <c r="AC6" s="213"/>
      <c r="AD6" s="213"/>
      <c r="AE6" s="213"/>
      <c r="AF6" s="213"/>
      <c r="AG6" s="213"/>
      <c r="AH6" s="213"/>
      <c r="AI6" s="213"/>
      <c r="AJ6" s="213"/>
    </row>
    <row r="7" spans="2:36" ht="36.65" customHeight="1">
      <c r="V7" s="213" t="str">
        <f>IF(入力フォーム_基本情報!P14="","",入力フォーム_基本情報!P14)</f>
        <v/>
      </c>
      <c r="W7" s="213"/>
      <c r="X7" s="213"/>
      <c r="Y7" s="213"/>
      <c r="Z7" s="213"/>
      <c r="AA7" s="213"/>
      <c r="AB7" s="213"/>
      <c r="AC7" s="213"/>
      <c r="AD7" s="213"/>
      <c r="AE7" s="213"/>
      <c r="AF7" s="213"/>
      <c r="AG7" s="213"/>
      <c r="AH7" s="213"/>
      <c r="AI7" s="213"/>
      <c r="AJ7" s="213"/>
    </row>
    <row r="8" spans="2:36">
      <c r="V8" s="215" t="str">
        <f>IF(入力フォーム_基本情報!P15="","",入力フォーム_基本情報!P15)</f>
        <v/>
      </c>
      <c r="W8" s="215"/>
      <c r="X8" s="215"/>
      <c r="Y8" s="215"/>
      <c r="Z8" s="215"/>
      <c r="AA8" s="215"/>
      <c r="AB8" s="215"/>
      <c r="AC8" s="215"/>
      <c r="AD8" s="215"/>
      <c r="AE8" s="215"/>
      <c r="AF8" s="215"/>
      <c r="AG8" s="215"/>
      <c r="AH8" s="215"/>
      <c r="AI8" s="215"/>
      <c r="AJ8" s="215"/>
    </row>
    <row r="9" spans="2:36">
      <c r="V9" s="215" t="str">
        <f>IF(入力フォーム_基本情報!P16="","",入力フォーム_基本情報!P16)</f>
        <v/>
      </c>
      <c r="W9" s="215"/>
      <c r="X9" s="215"/>
      <c r="Y9" s="215"/>
      <c r="Z9" s="215"/>
      <c r="AA9" s="215"/>
      <c r="AB9" s="215"/>
      <c r="AC9" s="215"/>
      <c r="AD9" s="215"/>
      <c r="AE9" s="215"/>
      <c r="AF9" s="215"/>
      <c r="AG9" s="215"/>
      <c r="AH9" s="215"/>
      <c r="AI9" s="215"/>
      <c r="AJ9" s="215"/>
    </row>
    <row r="10" spans="2:36">
      <c r="V10" s="215" t="str">
        <f>IF(入力フォーム_基本情報!P17="","",入力フォーム_基本情報!P17)</f>
        <v/>
      </c>
      <c r="W10" s="215"/>
      <c r="X10" s="215"/>
      <c r="Y10" s="215"/>
      <c r="Z10" s="215"/>
      <c r="AA10" s="215"/>
      <c r="AB10" s="215"/>
      <c r="AC10" s="215"/>
      <c r="AD10" s="215"/>
      <c r="AE10" s="215"/>
      <c r="AF10" s="215"/>
      <c r="AG10" s="215"/>
      <c r="AH10" s="215"/>
      <c r="AI10" s="215"/>
      <c r="AJ10" s="215"/>
    </row>
    <row r="12" spans="2:36">
      <c r="Y12" s="95"/>
      <c r="Z12" s="95"/>
      <c r="AA12" s="95"/>
      <c r="AB12" s="95"/>
      <c r="AC12" s="95"/>
      <c r="AD12" s="95"/>
      <c r="AE12" s="95"/>
      <c r="AF12" s="95"/>
      <c r="AG12" s="95"/>
      <c r="AH12" s="95"/>
      <c r="AI12" s="95"/>
    </row>
    <row r="13" spans="2:36">
      <c r="B13" s="227" t="str">
        <f>IF(入力フォーム_基本情報!P7="公募","特定電気通信施設等整備推進基金補助金（助成金）交付申請書（案）",IF(入力フォーム_基本情報!P7="交付","特定電気通信施設等整備推進基金補助金（助成金）交付申請書",""))</f>
        <v/>
      </c>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row>
    <row r="16" spans="2:36">
      <c r="B16" s="213" t="s">
        <v>44</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row>
    <row r="17" spans="2:36">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row>
    <row r="18" spans="2:36">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row>
    <row r="19" spans="2:36">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row>
    <row r="20" spans="2:36">
      <c r="B20" s="211" t="s">
        <v>10</v>
      </c>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row>
    <row r="23" spans="2:36">
      <c r="B23" s="1" t="s">
        <v>45</v>
      </c>
    </row>
    <row r="24" spans="2:36">
      <c r="B24" s="213" t="str">
        <f>"　"&amp;入力フォーム_基本情報!P26&amp;入力フォーム_基本情報!P27&amp;"付近（ "&amp;入力フォーム_基本情報!P28&amp;"地区 ）において、自動運転の社会実装に向けたデジタルインフラ整備を図ることを目的とした携帯電話の高度化無線通信を可能とするため。"</f>
        <v>　付近（ 地区 ）において、自動運転の社会実装に向けたデジタルインフラ整備を図ることを目的とした携帯電話の高度化無線通信を可能とするため。</v>
      </c>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row>
    <row r="25" spans="2:36">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row>
    <row r="27" spans="2:36">
      <c r="B27" s="1" t="s">
        <v>46</v>
      </c>
      <c r="O27" s="1" t="s">
        <v>47</v>
      </c>
      <c r="P27" s="228">
        <f>入力フォーム_基本情報!P3</f>
        <v>0</v>
      </c>
      <c r="Q27" s="228"/>
      <c r="R27" s="228"/>
      <c r="S27" s="228"/>
      <c r="T27" s="228"/>
      <c r="U27" s="228"/>
      <c r="V27" s="1" t="s">
        <v>48</v>
      </c>
    </row>
    <row r="30" spans="2:36">
      <c r="B30" s="1" t="s">
        <v>49</v>
      </c>
    </row>
    <row r="31" spans="2:36">
      <c r="D31" s="1" t="s">
        <v>50</v>
      </c>
    </row>
    <row r="34" spans="2:35">
      <c r="B34" s="1" t="s">
        <v>51</v>
      </c>
    </row>
    <row r="35" spans="2:35" s="1" customFormat="1" ht="16">
      <c r="C35" s="1" t="s">
        <v>52</v>
      </c>
    </row>
    <row r="36" spans="2:35" s="1" customFormat="1" ht="16">
      <c r="C36" s="1" t="s">
        <v>53</v>
      </c>
    </row>
    <row r="37" spans="2:35" s="1" customFormat="1" ht="16">
      <c r="E37" s="1" t="s">
        <v>54</v>
      </c>
    </row>
    <row r="38" spans="2:35" s="1" customFormat="1" ht="16">
      <c r="C38" s="1" t="s">
        <v>55</v>
      </c>
    </row>
    <row r="39" spans="2:35" s="1" customFormat="1" ht="16">
      <c r="E39" s="1" t="s">
        <v>56</v>
      </c>
    </row>
    <row r="40" spans="2:35" s="1" customFormat="1" ht="16">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sheetData>
  <sheetProtection sheet="1" objects="1" scenarios="1" formatCells="0"/>
  <mergeCells count="13">
    <mergeCell ref="AA3:AJ3"/>
    <mergeCell ref="AA2:AJ2"/>
    <mergeCell ref="P27:U27"/>
    <mergeCell ref="B13:AJ13"/>
    <mergeCell ref="B16:AJ18"/>
    <mergeCell ref="B20:AJ20"/>
    <mergeCell ref="B24:AJ25"/>
    <mergeCell ref="V6:AJ6"/>
    <mergeCell ref="V7:AJ7"/>
    <mergeCell ref="V8:AJ8"/>
    <mergeCell ref="V9:AJ9"/>
    <mergeCell ref="V10:AJ10"/>
    <mergeCell ref="B5:I5"/>
  </mergeCells>
  <phoneticPr fontId="20"/>
  <conditionalFormatting sqref="AA3:AJ3">
    <cfRule type="cellIs" dxfId="32" priority="1" operator="equal">
      <formula>""</formula>
    </cfRule>
  </conditionalFormatting>
  <pageMargins left="0.74803149606299213" right="0.15748031496062992" top="0.98425196850393704" bottom="0.98425196850393704" header="0.51181102362204722" footer="0.51181102362204722"/>
  <pageSetup paperSize="9" scale="90" orientation="portrait" r:id="rId1"/>
  <extLst>
    <ext xmlns:x14="http://schemas.microsoft.com/office/spreadsheetml/2009/9/main" uri="{78C0D931-6437-407d-A8EE-F0AAD7539E65}">
      <x14:conditionalFormattings>
        <x14:conditionalFormatting xmlns:xm="http://schemas.microsoft.com/office/excel/2006/main">
          <x14:cfRule type="expression" priority="15" id="{41AC0846-A261-4EB8-A26D-02CA498A77A8}">
            <xm:f>IF(入力フォーム_基本情報!$P$8="",1,0)</xm:f>
            <x14:dxf>
              <fill>
                <patternFill>
                  <bgColor rgb="FFFFFF00"/>
                </patternFill>
              </fill>
            </x14:dxf>
          </x14:cfRule>
          <xm:sqref>B5</xm:sqref>
        </x14:conditionalFormatting>
        <x14:conditionalFormatting xmlns:xm="http://schemas.microsoft.com/office/excel/2006/main">
          <x14:cfRule type="expression" priority="14" id="{B9016591-08A2-447B-8405-EA3DD385AC56}">
            <xm:f>IF(OR(入力フォーム_基本情報!$P$26="",入力フォーム_基本情報!$P$27="",入力フォーム_基本情報!$P$28=""),1,0)</xm:f>
            <x14:dxf>
              <fill>
                <patternFill>
                  <bgColor rgb="FFFFFF00"/>
                </patternFill>
              </fill>
            </x14:dxf>
          </x14:cfRule>
          <xm:sqref>B24:AJ25</xm:sqref>
        </x14:conditionalFormatting>
        <x14:conditionalFormatting xmlns:xm="http://schemas.microsoft.com/office/excel/2006/main">
          <x14:cfRule type="expression" priority="13" id="{50BA9661-E630-4D4D-9ED7-C6E8EB63507C}">
            <xm:f>IF(入力フォーム_基本情報!P3=0,1,0)</xm:f>
            <x14:dxf>
              <fill>
                <patternFill>
                  <bgColor rgb="FFFFFF00"/>
                </patternFill>
              </fill>
            </x14:dxf>
          </x14:cfRule>
          <xm:sqref>P27</xm:sqref>
        </x14:conditionalFormatting>
        <x14:conditionalFormatting xmlns:xm="http://schemas.microsoft.com/office/excel/2006/main">
          <x14:cfRule type="expression" priority="6" id="{EDFAF429-CC5A-444A-B6E2-B4926CDBEE0C}">
            <xm:f>IF(入力フォーム_基本情報!$P$13="",1,0)</xm:f>
            <x14:dxf>
              <fill>
                <patternFill>
                  <bgColor rgb="FFFFFF00"/>
                </patternFill>
              </fill>
            </x14:dxf>
          </x14:cfRule>
          <xm:sqref>V6:AJ6</xm:sqref>
        </x14:conditionalFormatting>
        <x14:conditionalFormatting xmlns:xm="http://schemas.microsoft.com/office/excel/2006/main">
          <x14:cfRule type="expression" priority="5" id="{1EE68850-9D08-4362-9777-1923A704764E}">
            <xm:f>IF(入力フォーム_基本情報!$P$14="",1,0)</xm:f>
            <x14:dxf>
              <fill>
                <patternFill>
                  <bgColor rgb="FFFFFF00"/>
                </patternFill>
              </fill>
            </x14:dxf>
          </x14:cfRule>
          <xm:sqref>V7:AJ7</xm:sqref>
        </x14:conditionalFormatting>
        <x14:conditionalFormatting xmlns:xm="http://schemas.microsoft.com/office/excel/2006/main">
          <x14:cfRule type="expression" priority="4" id="{EBFD4F70-ED07-43CB-87F4-2DE8651F82AA}">
            <xm:f>IF(入力フォーム_基本情報!$P$15="",1,0)</xm:f>
            <x14:dxf>
              <fill>
                <patternFill>
                  <bgColor rgb="FFFFFF00"/>
                </patternFill>
              </fill>
            </x14:dxf>
          </x14:cfRule>
          <xm:sqref>V8:AJ8</xm:sqref>
        </x14:conditionalFormatting>
        <x14:conditionalFormatting xmlns:xm="http://schemas.microsoft.com/office/excel/2006/main">
          <x14:cfRule type="expression" priority="3" id="{EE978F06-F906-48F9-84A5-9E7FEE904DBE}">
            <xm:f>IF(入力フォーム_基本情報!$P$16="",1,0)</xm:f>
            <x14:dxf>
              <fill>
                <patternFill>
                  <bgColor rgb="FFFFFF00"/>
                </patternFill>
              </fill>
            </x14:dxf>
          </x14:cfRule>
          <xm:sqref>V9:AJ9</xm:sqref>
        </x14:conditionalFormatting>
        <x14:conditionalFormatting xmlns:xm="http://schemas.microsoft.com/office/excel/2006/main">
          <x14:cfRule type="expression" priority="2" id="{125C74B4-A7A1-4262-949C-A023A7BE2889}">
            <xm:f>IF(入力フォーム_基本情報!$P$17="",1)</xm:f>
            <x14:dxf>
              <fill>
                <patternFill>
                  <bgColor rgb="FFFFFF00"/>
                </patternFill>
              </fill>
            </x14:dxf>
          </x14:cfRule>
          <xm:sqref>V10:AJ10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C123F-21F0-4E0C-BD8F-763318AD500D}">
  <sheetPr codeName="Sheet5">
    <pageSetUpPr fitToPage="1"/>
  </sheetPr>
  <dimension ref="A1:AI44"/>
  <sheetViews>
    <sheetView showGridLines="0" view="pageBreakPreview" zoomScaleNormal="100" zoomScaleSheetLayoutView="100" workbookViewId="0"/>
  </sheetViews>
  <sheetFormatPr defaultRowHeight="18"/>
  <cols>
    <col min="1" max="35" width="2.58203125" style="1" customWidth="1"/>
  </cols>
  <sheetData>
    <row r="1" spans="1:35">
      <c r="A1" s="1" t="s">
        <v>58</v>
      </c>
    </row>
    <row r="3" spans="1:35" ht="19.5">
      <c r="A3" s="255" t="s">
        <v>59</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row>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5" ht="18" customHeight="1">
      <c r="A5" s="2"/>
      <c r="B5" s="92"/>
      <c r="C5" s="93"/>
      <c r="D5" s="93"/>
      <c r="E5" s="93"/>
      <c r="F5" s="93"/>
      <c r="G5" s="93"/>
      <c r="H5" s="94"/>
      <c r="I5" s="93"/>
      <c r="J5" s="93"/>
      <c r="K5" s="93"/>
      <c r="L5" s="93"/>
      <c r="M5" s="93"/>
      <c r="N5" s="93"/>
      <c r="O5" s="93"/>
      <c r="P5" s="93"/>
      <c r="Q5" s="93"/>
      <c r="R5" s="93"/>
      <c r="S5" s="93"/>
      <c r="T5" s="93"/>
      <c r="U5" s="93"/>
      <c r="V5" s="93"/>
      <c r="W5" s="93"/>
      <c r="X5" s="93"/>
      <c r="Y5" s="93"/>
      <c r="Z5" s="93"/>
      <c r="AA5" s="93"/>
      <c r="AB5" s="93"/>
      <c r="AC5" s="93"/>
      <c r="AD5" s="93"/>
      <c r="AE5" s="93"/>
      <c r="AF5" s="93"/>
      <c r="AG5" s="93"/>
      <c r="AH5" s="94"/>
    </row>
    <row r="6" spans="1:35" ht="18" customHeight="1">
      <c r="A6" s="2"/>
      <c r="B6" s="253" t="s">
        <v>60</v>
      </c>
      <c r="C6" s="227"/>
      <c r="D6" s="227"/>
      <c r="E6" s="227"/>
      <c r="F6" s="227"/>
      <c r="G6" s="227"/>
      <c r="H6" s="254"/>
      <c r="I6" s="253" t="str">
        <f>IF(入力フォーム_基本情報!P15="","",入力フォーム_基本情報!P15)</f>
        <v/>
      </c>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54"/>
    </row>
    <row r="7" spans="1:35" ht="18" customHeight="1">
      <c r="A7" s="2"/>
      <c r="B7" s="253" t="s">
        <v>61</v>
      </c>
      <c r="C7" s="227"/>
      <c r="D7" s="227"/>
      <c r="E7" s="227"/>
      <c r="F7" s="227"/>
      <c r="G7" s="227"/>
      <c r="H7" s="254"/>
      <c r="I7" s="253" t="str">
        <f>IF(OR(入力フォーム_基本情報!P16="",入力フォーム_基本情報!P17=""),"",入力フォーム_基本情報!P16&amp;"　　"&amp;入力フォーム_基本情報!P17)</f>
        <v/>
      </c>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54"/>
    </row>
    <row r="8" spans="1:35" ht="18" customHeight="1">
      <c r="A8" s="2"/>
      <c r="B8" s="110"/>
      <c r="C8" s="111"/>
      <c r="D8" s="111"/>
      <c r="E8" s="111"/>
      <c r="F8" s="111"/>
      <c r="G8" s="111"/>
      <c r="H8" s="112"/>
      <c r="I8" s="238"/>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40"/>
    </row>
    <row r="9" spans="1:35" ht="18" customHeight="1">
      <c r="A9" s="2"/>
      <c r="B9" s="103"/>
      <c r="H9" s="104"/>
      <c r="AH9" s="104"/>
    </row>
    <row r="10" spans="1:35" ht="18" customHeight="1">
      <c r="A10" s="2"/>
      <c r="B10" s="253" t="s">
        <v>62</v>
      </c>
      <c r="C10" s="227"/>
      <c r="D10" s="227"/>
      <c r="E10" s="227"/>
      <c r="F10" s="227"/>
      <c r="G10" s="227"/>
      <c r="H10" s="254"/>
      <c r="I10" s="253" t="str">
        <f>IF(入力フォーム_基本情報!P30="","",入力フォーム_基本情報!P30)</f>
        <v/>
      </c>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54"/>
    </row>
    <row r="11" spans="1:35" ht="18" customHeight="1">
      <c r="A11" s="2"/>
      <c r="B11" s="110"/>
      <c r="C11" s="111"/>
      <c r="D11" s="111"/>
      <c r="E11" s="111"/>
      <c r="F11" s="111"/>
      <c r="G11" s="111"/>
      <c r="H11" s="112"/>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2"/>
    </row>
    <row r="12" spans="1:35" ht="18" customHeight="1">
      <c r="A12" s="2"/>
      <c r="B12" s="235" t="s">
        <v>63</v>
      </c>
      <c r="C12" s="236"/>
      <c r="D12" s="236"/>
      <c r="E12" s="236"/>
      <c r="F12" s="236"/>
      <c r="G12" s="236"/>
      <c r="H12" s="237"/>
      <c r="I12" s="241" t="str">
        <f>IF(入力フォーム_基本情報!P33="","",入力フォーム_基本情報!P33)</f>
        <v/>
      </c>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3"/>
    </row>
    <row r="13" spans="1:35" ht="18" customHeight="1">
      <c r="A13" s="2"/>
      <c r="B13" s="238"/>
      <c r="C13" s="239"/>
      <c r="D13" s="239"/>
      <c r="E13" s="239"/>
      <c r="F13" s="239"/>
      <c r="G13" s="239"/>
      <c r="H13" s="240"/>
      <c r="I13" s="244"/>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6"/>
    </row>
    <row r="14" spans="1:35" ht="18" customHeight="1">
      <c r="A14" s="2"/>
      <c r="B14" s="235" t="s">
        <v>64</v>
      </c>
      <c r="C14" s="236"/>
      <c r="D14" s="236"/>
      <c r="E14" s="236"/>
      <c r="F14" s="236"/>
      <c r="G14" s="236"/>
      <c r="H14" s="237"/>
      <c r="I14" s="241" t="str">
        <f>IF(入力フォーム_基本情報!P34="","",入力フォーム_基本情報!P34)</f>
        <v/>
      </c>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3"/>
    </row>
    <row r="15" spans="1:35" ht="18" customHeight="1">
      <c r="A15" s="2"/>
      <c r="B15" s="238"/>
      <c r="C15" s="239"/>
      <c r="D15" s="239"/>
      <c r="E15" s="239"/>
      <c r="F15" s="239"/>
      <c r="G15" s="239"/>
      <c r="H15" s="240"/>
      <c r="I15" s="244"/>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6"/>
    </row>
    <row r="16" spans="1:35" ht="18" customHeight="1">
      <c r="A16" s="2"/>
      <c r="B16" s="235" t="s">
        <v>36</v>
      </c>
      <c r="C16" s="236"/>
      <c r="D16" s="236"/>
      <c r="E16" s="236"/>
      <c r="F16" s="236"/>
      <c r="G16" s="236"/>
      <c r="H16" s="237"/>
      <c r="I16" s="235" t="s">
        <v>37</v>
      </c>
      <c r="J16" s="236"/>
      <c r="K16" s="236"/>
      <c r="L16" s="236"/>
      <c r="M16" s="236"/>
      <c r="N16" s="236"/>
      <c r="O16" s="236"/>
      <c r="P16" s="236"/>
      <c r="Q16" s="236"/>
      <c r="R16" s="236"/>
      <c r="S16" s="236"/>
      <c r="T16" s="236"/>
      <c r="U16" s="235" t="s">
        <v>38</v>
      </c>
      <c r="V16" s="236"/>
      <c r="W16" s="236"/>
      <c r="X16" s="236"/>
      <c r="Y16" s="236"/>
      <c r="Z16" s="236"/>
      <c r="AA16" s="236"/>
      <c r="AB16" s="236"/>
      <c r="AC16" s="236"/>
      <c r="AD16" s="236"/>
      <c r="AE16" s="236"/>
      <c r="AF16" s="236"/>
      <c r="AG16" s="236"/>
      <c r="AH16" s="237"/>
    </row>
    <row r="17" spans="1:34" ht="18" customHeight="1">
      <c r="A17" s="2"/>
      <c r="B17" s="238"/>
      <c r="C17" s="239"/>
      <c r="D17" s="239"/>
      <c r="E17" s="239"/>
      <c r="F17" s="239"/>
      <c r="G17" s="239"/>
      <c r="H17" s="240"/>
      <c r="I17" s="238"/>
      <c r="J17" s="239"/>
      <c r="K17" s="239"/>
      <c r="L17" s="239"/>
      <c r="M17" s="239"/>
      <c r="N17" s="239"/>
      <c r="O17" s="239"/>
      <c r="P17" s="239"/>
      <c r="Q17" s="239"/>
      <c r="R17" s="239"/>
      <c r="S17" s="239"/>
      <c r="T17" s="239"/>
      <c r="U17" s="238"/>
      <c r="V17" s="239"/>
      <c r="W17" s="239"/>
      <c r="X17" s="239"/>
      <c r="Y17" s="239"/>
      <c r="Z17" s="239"/>
      <c r="AA17" s="239"/>
      <c r="AB17" s="239"/>
      <c r="AC17" s="239"/>
      <c r="AD17" s="239"/>
      <c r="AE17" s="239"/>
      <c r="AF17" s="239"/>
      <c r="AG17" s="239"/>
      <c r="AH17" s="240"/>
    </row>
    <row r="18" spans="1:34" ht="18" customHeight="1">
      <c r="A18" s="2"/>
      <c r="B18" s="92"/>
      <c r="C18" s="200"/>
      <c r="D18" s="200"/>
      <c r="E18" s="200"/>
      <c r="F18" s="200"/>
      <c r="G18" s="200"/>
      <c r="H18" s="201"/>
      <c r="I18" s="92"/>
      <c r="J18" s="93"/>
      <c r="K18" s="93"/>
      <c r="L18" s="93"/>
      <c r="M18" s="93"/>
      <c r="N18" s="93"/>
      <c r="O18" s="93"/>
      <c r="P18" s="93"/>
      <c r="Q18" s="93"/>
      <c r="R18" s="93"/>
      <c r="S18" s="93"/>
      <c r="T18" s="94"/>
      <c r="U18" s="92"/>
      <c r="V18" s="93"/>
      <c r="W18" s="93"/>
      <c r="X18" s="93"/>
      <c r="Y18" s="93"/>
      <c r="Z18" s="93"/>
      <c r="AA18" s="93"/>
      <c r="AB18" s="93"/>
      <c r="AC18" s="93"/>
      <c r="AD18" s="93"/>
      <c r="AE18" s="93"/>
      <c r="AF18" s="93"/>
      <c r="AG18" s="93"/>
      <c r="AH18" s="94"/>
    </row>
    <row r="19" spans="1:34" ht="18" customHeight="1">
      <c r="A19" s="2"/>
      <c r="B19" s="103"/>
      <c r="C19" s="202"/>
      <c r="D19" s="202"/>
      <c r="E19" s="202"/>
      <c r="F19" s="202"/>
      <c r="G19" s="202"/>
      <c r="H19" s="203"/>
      <c r="I19" s="253" t="str">
        <f>IF(入力フォーム_基本情報!P37=""," ",入力フォーム_基本情報!P37)</f>
        <v xml:space="preserve"> </v>
      </c>
      <c r="J19" s="227"/>
      <c r="K19" s="227"/>
      <c r="L19" s="227"/>
      <c r="M19" s="227"/>
      <c r="N19" s="227"/>
      <c r="O19" s="227"/>
      <c r="P19" s="227"/>
      <c r="Q19" s="227"/>
      <c r="R19" s="227"/>
      <c r="S19" s="227"/>
      <c r="T19" s="254"/>
      <c r="U19" s="253" t="str">
        <f>IF(入力フォーム_基本情報!P28="","",入力フォーム_基本情報!P28&amp;"地区")</f>
        <v/>
      </c>
      <c r="V19" s="227"/>
      <c r="W19" s="227"/>
      <c r="X19" s="227"/>
      <c r="Y19" s="227"/>
      <c r="Z19" s="227"/>
      <c r="AA19" s="227"/>
      <c r="AB19" s="227"/>
      <c r="AC19" s="227"/>
      <c r="AD19" s="227"/>
      <c r="AE19" s="227"/>
      <c r="AF19" s="227"/>
      <c r="AG19" s="227"/>
      <c r="AH19" s="254"/>
    </row>
    <row r="20" spans="1:34" ht="18" customHeight="1">
      <c r="A20" s="2"/>
      <c r="B20" s="253" t="str">
        <f>IF(入力フォーム_基本情報!P36="","",入力フォーム_基本情報!P36)</f>
        <v/>
      </c>
      <c r="C20" s="227"/>
      <c r="D20" s="227"/>
      <c r="E20" s="227"/>
      <c r="F20" s="227"/>
      <c r="G20" s="227"/>
      <c r="H20" s="254"/>
      <c r="I20" s="253" t="str">
        <f>IF(入力フォーム_基本情報!P38=""," ",入力フォーム_基本情報!P38)</f>
        <v xml:space="preserve"> </v>
      </c>
      <c r="J20" s="227"/>
      <c r="K20" s="227"/>
      <c r="L20" s="227"/>
      <c r="M20" s="227"/>
      <c r="N20" s="227"/>
      <c r="O20" s="227"/>
      <c r="P20" s="227"/>
      <c r="Q20" s="227"/>
      <c r="R20" s="227"/>
      <c r="S20" s="227"/>
      <c r="T20" s="254"/>
      <c r="U20" s="253" t="str">
        <f>IF(入力フォーム_基本情報!P27="","",入力フォーム_基本情報!P27)</f>
        <v/>
      </c>
      <c r="V20" s="227"/>
      <c r="W20" s="227"/>
      <c r="X20" s="227"/>
      <c r="Y20" s="227"/>
      <c r="Z20" s="227"/>
      <c r="AA20" s="227"/>
      <c r="AB20" s="227"/>
      <c r="AC20" s="227"/>
      <c r="AD20" s="227"/>
      <c r="AE20" s="227"/>
      <c r="AF20" s="227"/>
      <c r="AG20" s="227"/>
      <c r="AH20" s="254"/>
    </row>
    <row r="21" spans="1:34" ht="18" customHeight="1">
      <c r="A21" s="2"/>
      <c r="B21" s="103"/>
      <c r="C21" s="202"/>
      <c r="D21" s="202"/>
      <c r="E21" s="202"/>
      <c r="F21" s="202"/>
      <c r="G21" s="202"/>
      <c r="H21" s="203"/>
      <c r="I21" s="253" t="str">
        <f>IF(入力フォーム_基本情報!P39=""," ",入力フォーム_基本情報!P39)</f>
        <v xml:space="preserve"> </v>
      </c>
      <c r="J21" s="227"/>
      <c r="K21" s="227"/>
      <c r="L21" s="227"/>
      <c r="M21" s="227"/>
      <c r="N21" s="227"/>
      <c r="O21" s="227"/>
      <c r="P21" s="227"/>
      <c r="Q21" s="227"/>
      <c r="R21" s="227"/>
      <c r="S21" s="227"/>
      <c r="T21" s="254"/>
      <c r="U21" s="253"/>
      <c r="V21" s="227"/>
      <c r="W21" s="227"/>
      <c r="X21" s="227"/>
      <c r="Y21" s="227"/>
      <c r="Z21" s="227"/>
      <c r="AA21" s="227"/>
      <c r="AB21" s="227"/>
      <c r="AC21" s="227"/>
      <c r="AD21" s="227"/>
      <c r="AE21" s="227"/>
      <c r="AF21" s="227"/>
      <c r="AG21" s="227"/>
      <c r="AH21" s="254"/>
    </row>
    <row r="22" spans="1:34" ht="18" customHeight="1">
      <c r="A22" s="2"/>
      <c r="B22" s="103"/>
      <c r="C22" s="202"/>
      <c r="D22" s="202"/>
      <c r="E22" s="202"/>
      <c r="F22" s="202"/>
      <c r="G22" s="202"/>
      <c r="H22" s="203"/>
      <c r="I22" s="103"/>
      <c r="T22" s="104"/>
      <c r="U22" s="103"/>
      <c r="AH22" s="104"/>
    </row>
    <row r="23" spans="1:34" ht="18" customHeight="1">
      <c r="A23" s="2"/>
      <c r="B23" s="110"/>
      <c r="C23" s="111"/>
      <c r="D23" s="111"/>
      <c r="E23" s="111"/>
      <c r="F23" s="111"/>
      <c r="G23" s="111"/>
      <c r="H23" s="112"/>
      <c r="I23" s="110"/>
      <c r="J23" s="111"/>
      <c r="K23" s="111"/>
      <c r="L23" s="111"/>
      <c r="M23" s="111"/>
      <c r="N23" s="111"/>
      <c r="O23" s="111"/>
      <c r="P23" s="111"/>
      <c r="Q23" s="111"/>
      <c r="R23" s="111"/>
      <c r="S23" s="111"/>
      <c r="T23" s="112"/>
      <c r="U23" s="110"/>
      <c r="V23" s="111"/>
      <c r="W23" s="111"/>
      <c r="X23" s="111"/>
      <c r="Y23" s="111"/>
      <c r="Z23" s="111"/>
      <c r="AA23" s="111"/>
      <c r="AB23" s="111"/>
      <c r="AC23" s="111"/>
      <c r="AD23" s="111"/>
      <c r="AE23" s="111"/>
      <c r="AF23" s="111"/>
      <c r="AG23" s="111"/>
      <c r="AH23" s="112"/>
    </row>
    <row r="24" spans="1:34">
      <c r="A24" s="2"/>
    </row>
    <row r="25" spans="1:34">
      <c r="A25" s="2"/>
      <c r="AH25" s="204" t="s">
        <v>65</v>
      </c>
    </row>
    <row r="26" spans="1:34" ht="18.5" customHeight="1">
      <c r="A26" s="2"/>
      <c r="B26" s="235" t="s">
        <v>66</v>
      </c>
      <c r="C26" s="236"/>
      <c r="D26" s="236"/>
      <c r="E26" s="236"/>
      <c r="F26" s="236"/>
      <c r="G26" s="236"/>
      <c r="H26" s="236"/>
      <c r="I26" s="236"/>
      <c r="J26" s="236"/>
      <c r="K26" s="236"/>
      <c r="L26" s="236"/>
      <c r="M26" s="236"/>
      <c r="N26" s="236"/>
      <c r="O26" s="236"/>
      <c r="P26" s="236"/>
      <c r="Q26" s="236"/>
      <c r="R26" s="236"/>
      <c r="S26" s="236"/>
      <c r="T26" s="236"/>
      <c r="U26" s="236"/>
      <c r="V26" s="237"/>
      <c r="W26" s="235" t="s">
        <v>67</v>
      </c>
      <c r="X26" s="236"/>
      <c r="Y26" s="236"/>
      <c r="Z26" s="236"/>
      <c r="AA26" s="236"/>
      <c r="AB26" s="236"/>
      <c r="AC26" s="236"/>
      <c r="AD26" s="236"/>
      <c r="AE26" s="236"/>
      <c r="AF26" s="236"/>
      <c r="AG26" s="236"/>
      <c r="AH26" s="237"/>
    </row>
    <row r="27" spans="1:34" ht="18" customHeight="1">
      <c r="A27" s="2"/>
      <c r="B27" s="238"/>
      <c r="C27" s="239"/>
      <c r="D27" s="239"/>
      <c r="E27" s="239"/>
      <c r="F27" s="239"/>
      <c r="G27" s="239"/>
      <c r="H27" s="239"/>
      <c r="I27" s="239"/>
      <c r="J27" s="239"/>
      <c r="K27" s="239"/>
      <c r="L27" s="239"/>
      <c r="M27" s="239"/>
      <c r="N27" s="239"/>
      <c r="O27" s="239"/>
      <c r="P27" s="239"/>
      <c r="Q27" s="239"/>
      <c r="R27" s="239"/>
      <c r="S27" s="239"/>
      <c r="T27" s="239"/>
      <c r="U27" s="239"/>
      <c r="V27" s="240"/>
      <c r="W27" s="238"/>
      <c r="X27" s="239"/>
      <c r="Y27" s="239"/>
      <c r="Z27" s="239"/>
      <c r="AA27" s="239"/>
      <c r="AB27" s="239"/>
      <c r="AC27" s="239"/>
      <c r="AD27" s="239"/>
      <c r="AE27" s="239"/>
      <c r="AF27" s="239"/>
      <c r="AG27" s="239"/>
      <c r="AH27" s="240"/>
    </row>
    <row r="28" spans="1:34" ht="18" customHeight="1">
      <c r="A28" s="2"/>
      <c r="B28" s="247" t="s">
        <v>68</v>
      </c>
      <c r="C28" s="248"/>
      <c r="D28" s="235" t="s">
        <v>69</v>
      </c>
      <c r="E28" s="236"/>
      <c r="F28" s="236"/>
      <c r="G28" s="236"/>
      <c r="H28" s="236"/>
      <c r="I28" s="236"/>
      <c r="J28" s="236"/>
      <c r="K28" s="236"/>
      <c r="L28" s="237"/>
      <c r="M28" s="262" t="str">
        <f>IF(W29=0,"",W29)</f>
        <v/>
      </c>
      <c r="N28" s="263"/>
      <c r="O28" s="263"/>
      <c r="P28" s="263"/>
      <c r="Q28" s="263"/>
      <c r="R28" s="268" t="str">
        <f>IF(W29=0,"","×"&amp;入力フォーム_基本情報!$P$40&amp;"＝")</f>
        <v/>
      </c>
      <c r="S28" s="268"/>
      <c r="T28" s="268"/>
      <c r="U28" s="268"/>
      <c r="V28" s="269"/>
      <c r="W28" s="205"/>
      <c r="X28" s="206"/>
      <c r="Y28" s="206"/>
      <c r="Z28" s="206"/>
      <c r="AA28" s="206"/>
      <c r="AB28" s="206"/>
      <c r="AC28" s="206"/>
      <c r="AD28" s="206"/>
      <c r="AE28" s="206"/>
      <c r="AF28" s="206"/>
      <c r="AG28" s="206"/>
      <c r="AH28" s="207"/>
    </row>
    <row r="29" spans="1:34" ht="18" customHeight="1">
      <c r="A29" s="2"/>
      <c r="B29" s="249"/>
      <c r="C29" s="250"/>
      <c r="D29" s="238"/>
      <c r="E29" s="239"/>
      <c r="F29" s="239"/>
      <c r="G29" s="239"/>
      <c r="H29" s="239"/>
      <c r="I29" s="239"/>
      <c r="J29" s="239"/>
      <c r="K29" s="239"/>
      <c r="L29" s="240"/>
      <c r="M29" s="259">
        <f>入力フォーム_基本情報!P4</f>
        <v>0</v>
      </c>
      <c r="N29" s="260"/>
      <c r="O29" s="260"/>
      <c r="P29" s="260"/>
      <c r="Q29" s="260"/>
      <c r="R29" s="260"/>
      <c r="S29" s="260"/>
      <c r="T29" s="260"/>
      <c r="U29" s="260"/>
      <c r="V29" s="261"/>
      <c r="W29" s="265">
        <f>入力フォーム_基本情報!Q43</f>
        <v>0</v>
      </c>
      <c r="X29" s="266"/>
      <c r="Y29" s="266"/>
      <c r="Z29" s="266"/>
      <c r="AA29" s="266"/>
      <c r="AB29" s="266"/>
      <c r="AC29" s="266"/>
      <c r="AD29" s="266"/>
      <c r="AE29" s="266"/>
      <c r="AF29" s="266"/>
      <c r="AG29" s="266"/>
      <c r="AH29" s="267"/>
    </row>
    <row r="30" spans="1:34" ht="18" customHeight="1">
      <c r="A30" s="2"/>
      <c r="B30" s="249"/>
      <c r="C30" s="250"/>
      <c r="D30" s="235" t="s">
        <v>70</v>
      </c>
      <c r="E30" s="236"/>
      <c r="F30" s="236"/>
      <c r="G30" s="236"/>
      <c r="H30" s="236"/>
      <c r="I30" s="236"/>
      <c r="J30" s="236"/>
      <c r="K30" s="236"/>
      <c r="L30" s="237"/>
      <c r="M30" s="262" t="str">
        <f>IF(W31=0,"",W31)</f>
        <v/>
      </c>
      <c r="N30" s="263"/>
      <c r="O30" s="263"/>
      <c r="P30" s="263"/>
      <c r="Q30" s="263"/>
      <c r="R30" s="268" t="str">
        <f>IF(W31=0,"","×"&amp;入力フォーム_基本情報!$P$40&amp;"＝")</f>
        <v/>
      </c>
      <c r="S30" s="268"/>
      <c r="T30" s="268"/>
      <c r="U30" s="268"/>
      <c r="V30" s="269"/>
      <c r="W30" s="205"/>
      <c r="X30" s="206"/>
      <c r="Y30" s="206"/>
      <c r="Z30" s="206"/>
      <c r="AA30" s="206"/>
      <c r="AB30" s="206"/>
      <c r="AC30" s="206"/>
      <c r="AD30" s="206"/>
      <c r="AE30" s="206"/>
      <c r="AF30" s="206"/>
      <c r="AG30" s="206"/>
      <c r="AH30" s="207"/>
    </row>
    <row r="31" spans="1:34" ht="18" customHeight="1">
      <c r="A31" s="2"/>
      <c r="B31" s="249"/>
      <c r="C31" s="250"/>
      <c r="D31" s="238"/>
      <c r="E31" s="239"/>
      <c r="F31" s="239"/>
      <c r="G31" s="239"/>
      <c r="H31" s="239"/>
      <c r="I31" s="239"/>
      <c r="J31" s="239"/>
      <c r="K31" s="239"/>
      <c r="L31" s="240"/>
      <c r="M31" s="265">
        <f>入力フォーム_基本情報!P5</f>
        <v>0</v>
      </c>
      <c r="N31" s="266"/>
      <c r="O31" s="266"/>
      <c r="P31" s="266"/>
      <c r="Q31" s="266"/>
      <c r="R31" s="266"/>
      <c r="S31" s="266"/>
      <c r="T31" s="266"/>
      <c r="U31" s="266"/>
      <c r="V31" s="267"/>
      <c r="W31" s="265">
        <f>入力フォーム_基本情報!Q44</f>
        <v>0</v>
      </c>
      <c r="X31" s="266"/>
      <c r="Y31" s="266"/>
      <c r="Z31" s="266"/>
      <c r="AA31" s="266"/>
      <c r="AB31" s="266"/>
      <c r="AC31" s="266"/>
      <c r="AD31" s="266"/>
      <c r="AE31" s="266"/>
      <c r="AF31" s="266"/>
      <c r="AG31" s="266"/>
      <c r="AH31" s="267"/>
    </row>
    <row r="32" spans="1:34" ht="18" customHeight="1">
      <c r="A32" s="2"/>
      <c r="B32" s="249"/>
      <c r="C32" s="250"/>
      <c r="D32" s="235" t="s">
        <v>71</v>
      </c>
      <c r="E32" s="236"/>
      <c r="F32" s="236"/>
      <c r="G32" s="236"/>
      <c r="H32" s="236"/>
      <c r="I32" s="236"/>
      <c r="J32" s="236"/>
      <c r="K32" s="236"/>
      <c r="L32" s="237"/>
      <c r="M32" s="256">
        <f>SUM(M29,M31)</f>
        <v>0</v>
      </c>
      <c r="N32" s="257"/>
      <c r="O32" s="257"/>
      <c r="P32" s="257"/>
      <c r="Q32" s="257"/>
      <c r="R32" s="257"/>
      <c r="S32" s="257"/>
      <c r="T32" s="257"/>
      <c r="U32" s="257"/>
      <c r="V32" s="258"/>
      <c r="W32" s="262">
        <f>SUM(W29,W31)</f>
        <v>0</v>
      </c>
      <c r="X32" s="263"/>
      <c r="Y32" s="263"/>
      <c r="Z32" s="263"/>
      <c r="AA32" s="263"/>
      <c r="AB32" s="263"/>
      <c r="AC32" s="263"/>
      <c r="AD32" s="263"/>
      <c r="AE32" s="263"/>
      <c r="AF32" s="263"/>
      <c r="AG32" s="263"/>
      <c r="AH32" s="264"/>
    </row>
    <row r="33" spans="1:34" ht="18" customHeight="1">
      <c r="A33" s="2"/>
      <c r="B33" s="251"/>
      <c r="C33" s="252"/>
      <c r="D33" s="238"/>
      <c r="E33" s="239"/>
      <c r="F33" s="239"/>
      <c r="G33" s="239"/>
      <c r="H33" s="239"/>
      <c r="I33" s="239"/>
      <c r="J33" s="239"/>
      <c r="K33" s="239"/>
      <c r="L33" s="240"/>
      <c r="M33" s="259"/>
      <c r="N33" s="260"/>
      <c r="O33" s="260"/>
      <c r="P33" s="260"/>
      <c r="Q33" s="260"/>
      <c r="R33" s="260"/>
      <c r="S33" s="260"/>
      <c r="T33" s="260"/>
      <c r="U33" s="260"/>
      <c r="V33" s="261"/>
      <c r="W33" s="265"/>
      <c r="X33" s="266"/>
      <c r="Y33" s="266"/>
      <c r="Z33" s="266"/>
      <c r="AA33" s="266"/>
      <c r="AB33" s="266"/>
      <c r="AC33" s="266"/>
      <c r="AD33" s="266"/>
      <c r="AE33" s="266"/>
      <c r="AF33" s="266"/>
      <c r="AG33" s="266"/>
      <c r="AH33" s="267"/>
    </row>
    <row r="34" spans="1:34" ht="20.399999999999999"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c r="B35" s="92" t="s">
        <v>72</v>
      </c>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4"/>
    </row>
    <row r="36" spans="1:34">
      <c r="B36" s="229"/>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1"/>
    </row>
    <row r="37" spans="1:34">
      <c r="B37" s="229"/>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1"/>
    </row>
    <row r="38" spans="1:34">
      <c r="B38" s="229"/>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1"/>
    </row>
    <row r="39" spans="1:34">
      <c r="B39" s="229"/>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1"/>
    </row>
    <row r="40" spans="1:34">
      <c r="B40" s="229"/>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1"/>
    </row>
    <row r="41" spans="1:34">
      <c r="B41" s="229"/>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1"/>
    </row>
    <row r="42" spans="1:34">
      <c r="B42" s="229"/>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1"/>
    </row>
    <row r="43" spans="1:34">
      <c r="B43" s="229"/>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1"/>
    </row>
    <row r="44" spans="1:34">
      <c r="B44" s="232"/>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4"/>
    </row>
  </sheetData>
  <sheetProtection sheet="1" objects="1" scenarios="1" formatCells="0"/>
  <mergeCells count="39">
    <mergeCell ref="D32:L33"/>
    <mergeCell ref="M32:V33"/>
    <mergeCell ref="W32:AH33"/>
    <mergeCell ref="M31:V31"/>
    <mergeCell ref="I20:T20"/>
    <mergeCell ref="I21:T21"/>
    <mergeCell ref="M28:Q28"/>
    <mergeCell ref="R28:V28"/>
    <mergeCell ref="M29:V29"/>
    <mergeCell ref="W29:AH29"/>
    <mergeCell ref="W31:AH31"/>
    <mergeCell ref="M30:Q30"/>
    <mergeCell ref="R30:V30"/>
    <mergeCell ref="A3:AI3"/>
    <mergeCell ref="B6:H6"/>
    <mergeCell ref="B7:H7"/>
    <mergeCell ref="B10:H10"/>
    <mergeCell ref="B12:H13"/>
    <mergeCell ref="I12:AH13"/>
    <mergeCell ref="I6:AH6"/>
    <mergeCell ref="I7:AH7"/>
    <mergeCell ref="I10:AH10"/>
    <mergeCell ref="I8:AH8"/>
    <mergeCell ref="B36:AH44"/>
    <mergeCell ref="B14:H15"/>
    <mergeCell ref="I14:AH15"/>
    <mergeCell ref="B16:H17"/>
    <mergeCell ref="I16:T17"/>
    <mergeCell ref="U16:AH17"/>
    <mergeCell ref="B28:C33"/>
    <mergeCell ref="D28:L29"/>
    <mergeCell ref="U21:AH21"/>
    <mergeCell ref="U19:AH19"/>
    <mergeCell ref="B26:V27"/>
    <mergeCell ref="W26:AH27"/>
    <mergeCell ref="B20:H20"/>
    <mergeCell ref="I19:T19"/>
    <mergeCell ref="U20:AH20"/>
    <mergeCell ref="D30:L31"/>
  </mergeCells>
  <phoneticPr fontId="20"/>
  <pageMargins left="0.74803149606299213" right="0.15748031496062992" top="0.98425196850393704" bottom="0.98425196850393704" header="0.51181102362204722" footer="0.51181102362204722"/>
  <pageSetup paperSize="9" scale="83" orientation="portrait" r:id="rId1"/>
  <extLst>
    <ext xmlns:x14="http://schemas.microsoft.com/office/spreadsheetml/2009/9/main" uri="{78C0D931-6437-407d-A8EE-F0AAD7539E65}">
      <x14:conditionalFormattings>
        <x14:conditionalFormatting xmlns:xm="http://schemas.microsoft.com/office/excel/2006/main">
          <x14:cfRule type="expression" priority="5" id="{3C559664-1DA2-4F47-80BC-4EF762EB78DF}">
            <xm:f>IF(入力フォーム_基本情報!P36="",1,0)</xm:f>
            <x14:dxf>
              <fill>
                <patternFill>
                  <bgColor rgb="FFFFFF00"/>
                </patternFill>
              </fill>
            </x14:dxf>
          </x14:cfRule>
          <xm:sqref>B20:H20</xm:sqref>
        </x14:conditionalFormatting>
        <x14:conditionalFormatting xmlns:xm="http://schemas.microsoft.com/office/excel/2006/main">
          <x14:cfRule type="expression" priority="4" id="{07A08B32-235F-4BBC-86CE-622B6005B79D}">
            <xm:f>IF(入力フォーム_基本情報!P37="",1,0)</xm:f>
            <x14:dxf>
              <fill>
                <patternFill>
                  <bgColor rgb="FFFFFF00"/>
                </patternFill>
              </fill>
            </x14:dxf>
          </x14:cfRule>
          <xm:sqref>I19:T19</xm:sqref>
        </x14:conditionalFormatting>
        <x14:conditionalFormatting xmlns:xm="http://schemas.microsoft.com/office/excel/2006/main">
          <x14:cfRule type="expression" priority="10" id="{EA264E70-2CF6-446A-8F39-BBCAAC3C14AC}">
            <xm:f>IF(入力フォーム_基本情報!P15="",1,0)</xm:f>
            <x14:dxf>
              <fill>
                <patternFill>
                  <bgColor rgb="FFFFFF00"/>
                </patternFill>
              </fill>
            </x14:dxf>
          </x14:cfRule>
          <xm:sqref>I6:AH6</xm:sqref>
        </x14:conditionalFormatting>
        <x14:conditionalFormatting xmlns:xm="http://schemas.microsoft.com/office/excel/2006/main">
          <x14:cfRule type="expression" priority="9" id="{8CC261ED-B6B5-4786-9B87-7D049A9781D4}">
            <xm:f>IF(OR(入力フォーム_基本情報!P16="",入力フォーム_基本情報!P17=""),1,0)</xm:f>
            <x14:dxf>
              <fill>
                <patternFill>
                  <bgColor rgb="FFFFFF00"/>
                </patternFill>
              </fill>
            </x14:dxf>
          </x14:cfRule>
          <xm:sqref>I7:AH7</xm:sqref>
        </x14:conditionalFormatting>
        <x14:conditionalFormatting xmlns:xm="http://schemas.microsoft.com/office/excel/2006/main">
          <x14:cfRule type="expression" priority="8" id="{04DE69D9-2DF9-497E-AB03-907458600129}">
            <xm:f>IF(入力フォーム_基本情報!P30="",1,0)</xm:f>
            <x14:dxf>
              <fill>
                <patternFill>
                  <bgColor rgb="FFFFFF00"/>
                </patternFill>
              </fill>
            </x14:dxf>
          </x14:cfRule>
          <xm:sqref>I10:AH10 I14:AH14</xm:sqref>
        </x14:conditionalFormatting>
        <x14:conditionalFormatting xmlns:xm="http://schemas.microsoft.com/office/excel/2006/main">
          <x14:cfRule type="expression" priority="7" id="{8DD9F4EB-FE2E-4822-BD46-6E6F52B87188}">
            <xm:f>IF(入力フォーム_基本情報!P33="",1,0)</xm:f>
            <x14:dxf>
              <fill>
                <patternFill>
                  <bgColor rgb="FFFFFF00"/>
                </patternFill>
              </fill>
            </x14:dxf>
          </x14:cfRule>
          <xm:sqref>I12:AH13 I15:AH15</xm:sqref>
        </x14:conditionalFormatting>
        <x14:conditionalFormatting xmlns:xm="http://schemas.microsoft.com/office/excel/2006/main">
          <x14:cfRule type="expression" priority="3" id="{736E105D-AF08-409D-8C75-8B781CE89F95}">
            <xm:f>IF(入力フォーム_基本情報!P28="",1,0)</xm:f>
            <x14:dxf>
              <fill>
                <patternFill>
                  <bgColor rgb="FFFFFF00"/>
                </patternFill>
              </fill>
            </x14:dxf>
          </x14:cfRule>
          <xm:sqref>U19:AH19</xm:sqref>
        </x14:conditionalFormatting>
        <x14:conditionalFormatting xmlns:xm="http://schemas.microsoft.com/office/excel/2006/main">
          <x14:cfRule type="expression" priority="2" id="{7D7D6558-1974-49AF-B786-B350862A2BA0}">
            <xm:f>IF(入力フォーム_基本情報!P27="",1,0)</xm:f>
            <x14:dxf>
              <fill>
                <patternFill>
                  <bgColor rgb="FFFFFF00"/>
                </patternFill>
              </fill>
            </x14:dxf>
          </x14:cfRule>
          <xm:sqref>U20:AH20</xm:sqref>
        </x14:conditionalFormatting>
        <x14:conditionalFormatting xmlns:xm="http://schemas.microsoft.com/office/excel/2006/main">
          <x14:cfRule type="expression" priority="1" id="{66098D3A-CA54-4D20-8F96-485F15A6EE74}">
            <xm:f>IF(入力フォーム_基本情報!Q43="",1,0)</xm:f>
            <x14:dxf>
              <fill>
                <patternFill>
                  <bgColor rgb="FFFFFF00"/>
                </patternFill>
              </fill>
            </x14:dxf>
          </x14:cfRule>
          <xm:sqref>W29:AH29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C4D7-6355-46CA-A65C-EEF67774E857}">
  <sheetPr codeName="Sheet6">
    <tabColor rgb="FFFFFF00"/>
    <pageSetUpPr fitToPage="1"/>
  </sheetPr>
  <dimension ref="A1:AI51"/>
  <sheetViews>
    <sheetView showGridLines="0" view="pageBreakPreview" zoomScaleNormal="100" zoomScaleSheetLayoutView="100" workbookViewId="0"/>
  </sheetViews>
  <sheetFormatPr defaultRowHeight="18"/>
  <cols>
    <col min="1" max="35" width="2.58203125" style="1" customWidth="1"/>
  </cols>
  <sheetData>
    <row r="1" spans="1:34">
      <c r="A1" s="1" t="s">
        <v>74</v>
      </c>
    </row>
    <row r="2" spans="1:34" ht="19.5">
      <c r="B2" s="255" t="s">
        <v>75</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row>
    <row r="4" spans="1:34">
      <c r="B4" s="1" t="s">
        <v>76</v>
      </c>
      <c r="C4" s="1" t="s">
        <v>77</v>
      </c>
      <c r="H4" s="220" t="str">
        <f>IF(入力フォーム_基本情報!P30="","",入力フォーム_基本情報!P30)</f>
        <v/>
      </c>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6" spans="1:34">
      <c r="B6" s="1" t="s">
        <v>78</v>
      </c>
      <c r="C6" s="1" t="s">
        <v>39</v>
      </c>
      <c r="H6" s="1" t="str">
        <f>IF(入力フォーム_工事概要_その他!P2="既存敷地内に設置","※既存基地局の敷地内に設置するため本項目は記載していない。","")</f>
        <v/>
      </c>
    </row>
    <row r="7" spans="1:34">
      <c r="C7" s="1" t="s">
        <v>121</v>
      </c>
      <c r="L7" s="298" t="str">
        <f>IF(入力フォーム_工事概要_その他!P3="","",入力フォーム_工事概要_その他!P3)</f>
        <v/>
      </c>
      <c r="M7" s="298"/>
      <c r="N7" s="298"/>
      <c r="O7" s="298"/>
      <c r="P7" s="1" t="s">
        <v>112</v>
      </c>
      <c r="R7" s="315" t="str">
        <f>IF(入力フォーム_工事概要_その他!P4="","",入力フォーム_工事概要_その他!P4)</f>
        <v/>
      </c>
      <c r="S7" s="315"/>
      <c r="T7" s="315"/>
      <c r="U7" s="315"/>
      <c r="V7" s="315"/>
      <c r="W7" s="315"/>
      <c r="X7" s="315"/>
      <c r="Y7" s="315"/>
      <c r="Z7" s="315"/>
      <c r="AA7" s="315"/>
      <c r="AB7" s="315"/>
    </row>
    <row r="8" spans="1:34">
      <c r="C8" s="1" t="s">
        <v>122</v>
      </c>
      <c r="L8" s="298" t="str">
        <f>IF(入力フォーム_工事概要_その他!P5="","",入力フォーム_工事概要_その他!P5)</f>
        <v/>
      </c>
      <c r="M8" s="298"/>
      <c r="N8" s="298"/>
      <c r="O8" s="298"/>
      <c r="P8" s="1" t="s">
        <v>113</v>
      </c>
    </row>
    <row r="9" spans="1:34">
      <c r="C9" s="1" t="s">
        <v>120</v>
      </c>
      <c r="L9" s="298" t="str">
        <f>IF(入力フォーム_工事概要_その他!P6="","",入力フォーム_工事概要_その他!P6)</f>
        <v/>
      </c>
      <c r="M9" s="298"/>
      <c r="N9" s="298"/>
      <c r="O9" s="298"/>
      <c r="R9" s="315" t="str">
        <f>IF(入力フォーム_工事概要_その他!P7="","",入力フォーム_工事概要_その他!P7)</f>
        <v/>
      </c>
      <c r="S9" s="315"/>
      <c r="T9" s="315"/>
      <c r="U9" s="315"/>
      <c r="V9" s="315"/>
      <c r="W9" s="315"/>
      <c r="X9" s="315"/>
      <c r="Y9" s="315"/>
      <c r="Z9" s="315"/>
      <c r="AA9" s="315"/>
      <c r="AB9" s="315"/>
    </row>
    <row r="10" spans="1:34">
      <c r="C10" s="1" t="s">
        <v>123</v>
      </c>
      <c r="L10" s="298" t="str">
        <f>IF(入力フォーム_工事概要_その他!P8="","",入力フォーム_工事概要_その他!P8)</f>
        <v/>
      </c>
      <c r="M10" s="298"/>
      <c r="N10" s="298"/>
      <c r="O10" s="298"/>
      <c r="R10" s="106" t="str">
        <f>IF(入力フォーム_工事概要_その他!P9="","",入力フォーム_工事概要_その他!P9)</f>
        <v/>
      </c>
    </row>
    <row r="11" spans="1:34">
      <c r="C11" s="1" t="s">
        <v>124</v>
      </c>
      <c r="L11" s="298" t="s">
        <v>225</v>
      </c>
      <c r="M11" s="298"/>
      <c r="N11" s="298"/>
      <c r="O11" s="298" t="str">
        <f>IF(入力フォーム_工事概要_その他!P10="","",入力フォーム_工事概要_その他!P10)</f>
        <v/>
      </c>
      <c r="P11" s="298"/>
      <c r="Q11" s="298"/>
      <c r="R11" s="298"/>
    </row>
    <row r="12" spans="1:34">
      <c r="L12" s="1" t="s">
        <v>79</v>
      </c>
      <c r="W12" s="299" t="str">
        <f>IF(入力フォーム_工事概要_その他!P11="","",入力フォーム_工事概要_その他!P11)</f>
        <v/>
      </c>
      <c r="X12" s="299"/>
      <c r="Y12" s="299"/>
      <c r="Z12" s="299"/>
      <c r="AA12" s="299"/>
      <c r="AB12" s="299"/>
    </row>
    <row r="14" spans="1:34">
      <c r="B14" s="1" t="s">
        <v>136</v>
      </c>
    </row>
    <row r="15" spans="1:34">
      <c r="C15" s="1" t="s">
        <v>127</v>
      </c>
      <c r="L15" s="227" t="str">
        <f>IF(入力フォーム_工事概要_その他!P13="","",入力フォーム_工事概要_その他!P13)</f>
        <v/>
      </c>
      <c r="M15" s="227"/>
      <c r="N15" s="227"/>
      <c r="O15" s="227"/>
      <c r="P15" s="227"/>
    </row>
    <row r="16" spans="1:34">
      <c r="C16" s="1" t="s">
        <v>132</v>
      </c>
      <c r="L16" s="227" t="str">
        <f>IF(入力フォーム_工事概要_その他!P14="","",入力フォーム_工事概要_その他!P14)</f>
        <v/>
      </c>
      <c r="M16" s="227"/>
      <c r="N16" s="227"/>
      <c r="O16" s="227"/>
      <c r="P16" s="227"/>
      <c r="Q16" s="1" t="s">
        <v>112</v>
      </c>
    </row>
    <row r="17" spans="2:34">
      <c r="C17" s="1" t="s">
        <v>133</v>
      </c>
      <c r="L17" s="227" t="str">
        <f>IF(入力フォーム_工事概要_その他!P15="","",入力フォーム_工事概要_その他!P15)</f>
        <v/>
      </c>
      <c r="M17" s="227"/>
      <c r="N17" s="227"/>
      <c r="O17" s="227"/>
      <c r="P17" s="227"/>
      <c r="Q17" s="1" t="s">
        <v>112</v>
      </c>
    </row>
    <row r="18" spans="2:34">
      <c r="C18" s="1" t="s">
        <v>141</v>
      </c>
      <c r="L18" s="227" t="str">
        <f>IF(入力フォーム_工事概要_その他!P17="","",入力フォーム_工事概要_その他!P17)</f>
        <v/>
      </c>
      <c r="M18" s="227"/>
      <c r="N18" s="227"/>
      <c r="O18" s="227"/>
      <c r="P18" s="227"/>
      <c r="Q18" s="1" t="s">
        <v>219</v>
      </c>
      <c r="V18" s="227" t="str">
        <f>IF(入力フォーム_工事概要_その他!P18="","",入力フォーム_工事概要_その他!P18)</f>
        <v/>
      </c>
      <c r="W18" s="227"/>
      <c r="X18" s="1" t="s">
        <v>220</v>
      </c>
      <c r="Y18" s="1" t="s">
        <v>221</v>
      </c>
      <c r="Z18" s="1" t="str">
        <f>IF(入力フォーム_工事概要_その他!P19="","",入力フォーム_工事概要_その他!P19)</f>
        <v/>
      </c>
      <c r="AA18" s="1" t="s">
        <v>222</v>
      </c>
    </row>
    <row r="20" spans="2:34">
      <c r="B20" s="1" t="s">
        <v>80</v>
      </c>
    </row>
    <row r="21" spans="2:34">
      <c r="C21" s="1" t="s">
        <v>137</v>
      </c>
      <c r="N21" s="316" t="str">
        <f>IF(入力フォーム_基本情報!P31="","",入力フォーム_基本情報!P31)</f>
        <v/>
      </c>
      <c r="O21" s="316"/>
      <c r="P21" s="316"/>
      <c r="Q21" s="316"/>
      <c r="R21" s="316"/>
      <c r="S21" s="316"/>
      <c r="T21" s="316"/>
      <c r="U21" s="316"/>
    </row>
    <row r="22" spans="2:34">
      <c r="C22" s="1" t="s">
        <v>138</v>
      </c>
      <c r="N22" s="316" t="str">
        <f>IF(入力フォーム_基本情報!P32="","",入力フォーム_基本情報!P32)</f>
        <v/>
      </c>
      <c r="O22" s="316"/>
      <c r="P22" s="316"/>
      <c r="Q22" s="316"/>
      <c r="R22" s="316"/>
      <c r="S22" s="316"/>
      <c r="T22" s="316"/>
      <c r="U22" s="316"/>
    </row>
    <row r="23" spans="2:34">
      <c r="C23" s="1" t="s">
        <v>139</v>
      </c>
      <c r="N23" s="316" t="str">
        <f>IF(入力フォーム_基本情報!P33="","",入力フォーム_基本情報!P33)</f>
        <v/>
      </c>
      <c r="O23" s="316"/>
      <c r="P23" s="316"/>
      <c r="Q23" s="316"/>
      <c r="R23" s="316"/>
      <c r="S23" s="316"/>
      <c r="T23" s="316"/>
      <c r="U23" s="316"/>
    </row>
    <row r="24" spans="2:34">
      <c r="C24" s="1" t="s">
        <v>140</v>
      </c>
      <c r="N24" s="316" t="str">
        <f>IF(入力フォーム_基本情報!P34="","",入力フォーム_基本情報!P34)</f>
        <v/>
      </c>
      <c r="O24" s="316"/>
      <c r="P24" s="316"/>
      <c r="Q24" s="316"/>
      <c r="R24" s="316"/>
      <c r="S24" s="316"/>
      <c r="T24" s="316"/>
      <c r="U24" s="316"/>
    </row>
    <row r="26" spans="2:34">
      <c r="B26" s="1" t="s">
        <v>81</v>
      </c>
    </row>
    <row r="27" spans="2:34">
      <c r="C27" s="107" t="s">
        <v>82</v>
      </c>
      <c r="D27" s="108"/>
      <c r="E27" s="108"/>
      <c r="F27" s="108"/>
      <c r="G27" s="108"/>
      <c r="H27" s="108"/>
      <c r="I27" s="108"/>
      <c r="J27" s="295" t="s">
        <v>83</v>
      </c>
      <c r="K27" s="296"/>
      <c r="L27" s="296"/>
      <c r="M27" s="296"/>
      <c r="N27" s="296"/>
      <c r="O27" s="296"/>
      <c r="P27" s="296"/>
      <c r="Q27" s="297"/>
      <c r="R27" s="295" t="s">
        <v>84</v>
      </c>
      <c r="S27" s="296"/>
      <c r="T27" s="296"/>
      <c r="U27" s="296"/>
      <c r="V27" s="296"/>
      <c r="W27" s="296"/>
      <c r="X27" s="296"/>
      <c r="Y27" s="297"/>
      <c r="Z27" s="108" t="s">
        <v>143</v>
      </c>
      <c r="AA27" s="108"/>
      <c r="AB27" s="108"/>
      <c r="AC27" s="108"/>
      <c r="AD27" s="108"/>
      <c r="AE27" s="108"/>
      <c r="AF27" s="108"/>
      <c r="AG27" s="108"/>
      <c r="AH27" s="109"/>
    </row>
    <row r="28" spans="2:34">
      <c r="C28" s="92"/>
      <c r="J28" s="103"/>
      <c r="K28" s="93"/>
      <c r="L28" s="93"/>
      <c r="M28" s="93"/>
      <c r="N28" s="93"/>
      <c r="O28" s="93"/>
      <c r="P28" s="93"/>
      <c r="Q28" s="93"/>
      <c r="R28" s="92"/>
      <c r="S28" s="93"/>
      <c r="T28" s="93"/>
      <c r="U28" s="93"/>
      <c r="V28" s="93"/>
      <c r="W28" s="93"/>
      <c r="X28" s="93"/>
      <c r="Y28" s="94"/>
      <c r="AH28" s="104"/>
    </row>
    <row r="29" spans="2:34">
      <c r="C29" s="253" t="str">
        <f>IF(入力フォーム_基本情報!P36="","",入力フォーム_基本情報!P36)</f>
        <v/>
      </c>
      <c r="D29" s="227"/>
      <c r="E29" s="227"/>
      <c r="F29" s="227"/>
      <c r="G29" s="227"/>
      <c r="H29" s="227"/>
      <c r="I29" s="254"/>
      <c r="J29" s="253" t="str">
        <f>IF(入力フォーム_基本情報!P37="","",入力フォーム_基本情報!P37)</f>
        <v/>
      </c>
      <c r="K29" s="227"/>
      <c r="L29" s="227"/>
      <c r="M29" s="227"/>
      <c r="N29" s="227"/>
      <c r="O29" s="227"/>
      <c r="P29" s="227"/>
      <c r="Q29" s="254"/>
      <c r="R29" s="300" t="str">
        <f>IF(入力フォーム_基本情報!P28="","",入力フォーム_基本情報!P28&amp;"地区")</f>
        <v/>
      </c>
      <c r="S29" s="301"/>
      <c r="T29" s="301"/>
      <c r="U29" s="301"/>
      <c r="V29" s="301"/>
      <c r="W29" s="301"/>
      <c r="X29" s="301"/>
      <c r="Y29" s="302"/>
      <c r="Z29" s="273" t="str">
        <f>IF(入力フォーム_基本情報!P35="","",入力フォーム_基本情報!P35)</f>
        <v/>
      </c>
      <c r="AA29" s="273"/>
      <c r="AB29" s="273"/>
      <c r="AC29" s="273"/>
      <c r="AD29" s="273"/>
      <c r="AE29" s="273"/>
      <c r="AF29" s="273"/>
      <c r="AG29" s="273"/>
      <c r="AH29" s="274"/>
    </row>
    <row r="30" spans="2:34">
      <c r="C30" s="103"/>
      <c r="J30" s="253" t="str">
        <f>IF(入力フォーム_基本情報!P38="","",入力フォーム_基本情報!P38)</f>
        <v/>
      </c>
      <c r="K30" s="227"/>
      <c r="L30" s="227"/>
      <c r="M30" s="227"/>
      <c r="N30" s="227"/>
      <c r="O30" s="227"/>
      <c r="P30" s="227"/>
      <c r="Q30" s="254"/>
      <c r="R30" s="300"/>
      <c r="S30" s="301"/>
      <c r="T30" s="301"/>
      <c r="U30" s="301"/>
      <c r="V30" s="301"/>
      <c r="W30" s="301"/>
      <c r="X30" s="301"/>
      <c r="Y30" s="302"/>
      <c r="AH30" s="104"/>
    </row>
    <row r="31" spans="2:34">
      <c r="C31" s="103"/>
      <c r="J31" s="253" t="str">
        <f>IF(入力フォーム_基本情報!P39="","",入力フォーム_基本情報!P39)</f>
        <v/>
      </c>
      <c r="K31" s="227"/>
      <c r="L31" s="227"/>
      <c r="M31" s="227"/>
      <c r="N31" s="227"/>
      <c r="O31" s="227"/>
      <c r="P31" s="227"/>
      <c r="Q31" s="254"/>
      <c r="R31" s="300" t="str">
        <f>IF(入力フォーム_基本情報!P27="","",入力フォーム_基本情報!P27&amp;"付近")</f>
        <v/>
      </c>
      <c r="S31" s="301"/>
      <c r="T31" s="301"/>
      <c r="U31" s="301"/>
      <c r="V31" s="301"/>
      <c r="W31" s="301"/>
      <c r="X31" s="301"/>
      <c r="Y31" s="302"/>
      <c r="AH31" s="104"/>
    </row>
    <row r="32" spans="2:34">
      <c r="C32" s="110"/>
      <c r="D32" s="111"/>
      <c r="E32" s="111"/>
      <c r="F32" s="111"/>
      <c r="G32" s="111"/>
      <c r="H32" s="111"/>
      <c r="I32" s="111"/>
      <c r="J32" s="110"/>
      <c r="K32" s="111"/>
      <c r="L32" s="111"/>
      <c r="M32" s="111"/>
      <c r="N32" s="111"/>
      <c r="O32" s="111"/>
      <c r="P32" s="111"/>
      <c r="Q32" s="112"/>
      <c r="R32" s="303"/>
      <c r="S32" s="304"/>
      <c r="T32" s="304"/>
      <c r="U32" s="304"/>
      <c r="V32" s="304"/>
      <c r="W32" s="304"/>
      <c r="X32" s="304"/>
      <c r="Y32" s="305"/>
      <c r="Z32" s="111"/>
      <c r="AA32" s="111"/>
      <c r="AB32" s="111"/>
      <c r="AC32" s="111"/>
      <c r="AD32" s="111"/>
      <c r="AE32" s="111"/>
      <c r="AF32" s="111"/>
      <c r="AG32" s="111"/>
      <c r="AH32" s="112"/>
    </row>
    <row r="33" spans="1:34" ht="18"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c r="A34" s="2"/>
      <c r="B34" s="2" t="s">
        <v>85</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105" t="s">
        <v>86</v>
      </c>
    </row>
    <row r="35" spans="1:34">
      <c r="A35" s="2"/>
      <c r="B35" s="2"/>
      <c r="C35" s="270" t="s">
        <v>87</v>
      </c>
      <c r="D35" s="271"/>
      <c r="E35" s="271"/>
      <c r="F35" s="271"/>
      <c r="G35" s="271"/>
      <c r="H35" s="271"/>
      <c r="I35" s="271"/>
      <c r="J35" s="271"/>
      <c r="K35" s="271"/>
      <c r="L35" s="279"/>
      <c r="M35" s="279"/>
      <c r="N35" s="279"/>
      <c r="O35" s="279"/>
      <c r="P35" s="279"/>
      <c r="Q35" s="279"/>
      <c r="R35" s="280"/>
      <c r="S35" s="270" t="s">
        <v>88</v>
      </c>
      <c r="T35" s="271"/>
      <c r="U35" s="271"/>
      <c r="V35" s="271"/>
      <c r="W35" s="271"/>
      <c r="X35" s="271"/>
      <c r="Y35" s="271"/>
      <c r="Z35" s="271"/>
      <c r="AA35" s="271"/>
      <c r="AB35" s="279"/>
      <c r="AC35" s="279"/>
      <c r="AD35" s="279"/>
      <c r="AE35" s="279"/>
      <c r="AF35" s="279"/>
      <c r="AG35" s="279"/>
      <c r="AH35" s="280"/>
    </row>
    <row r="36" spans="1:34">
      <c r="A36" s="2"/>
      <c r="B36" s="2"/>
      <c r="C36" s="270" t="s">
        <v>142</v>
      </c>
      <c r="D36" s="271"/>
      <c r="E36" s="271"/>
      <c r="F36" s="271"/>
      <c r="G36" s="271"/>
      <c r="H36" s="271"/>
      <c r="I36" s="271"/>
      <c r="J36" s="271"/>
      <c r="K36" s="272"/>
      <c r="L36" s="8"/>
      <c r="M36" s="8"/>
      <c r="N36" s="8"/>
      <c r="O36" s="8"/>
      <c r="P36" s="8"/>
      <c r="Q36" s="8"/>
      <c r="R36" s="97"/>
      <c r="S36" s="270" t="s">
        <v>68</v>
      </c>
      <c r="T36" s="271"/>
      <c r="U36" s="271"/>
      <c r="V36" s="271"/>
      <c r="W36" s="271"/>
      <c r="X36" s="271"/>
      <c r="Y36" s="271"/>
      <c r="Z36" s="271"/>
      <c r="AA36" s="272"/>
      <c r="AB36" s="292" t="s">
        <v>92</v>
      </c>
      <c r="AC36" s="293"/>
      <c r="AD36" s="293"/>
      <c r="AE36" s="293"/>
      <c r="AF36" s="293"/>
      <c r="AG36" s="293"/>
      <c r="AH36" s="294"/>
    </row>
    <row r="37" spans="1:34">
      <c r="A37" s="2"/>
      <c r="B37" s="2"/>
      <c r="C37" s="278" t="s">
        <v>89</v>
      </c>
      <c r="D37" s="279"/>
      <c r="E37" s="279"/>
      <c r="F37" s="279"/>
      <c r="G37" s="279"/>
      <c r="H37" s="279"/>
      <c r="I37" s="279"/>
      <c r="J37" s="279"/>
      <c r="K37" s="280"/>
      <c r="L37" s="292" t="s">
        <v>90</v>
      </c>
      <c r="M37" s="293"/>
      <c r="N37" s="293"/>
      <c r="O37" s="293"/>
      <c r="P37" s="293"/>
      <c r="Q37" s="293"/>
      <c r="R37" s="294"/>
      <c r="S37" s="278" t="s">
        <v>91</v>
      </c>
      <c r="T37" s="279"/>
      <c r="U37" s="279"/>
      <c r="V37" s="279"/>
      <c r="W37" s="279"/>
      <c r="X37" s="279"/>
      <c r="Y37" s="279"/>
      <c r="Z37" s="279"/>
      <c r="AA37" s="280"/>
      <c r="AB37" s="235"/>
      <c r="AC37" s="236"/>
      <c r="AD37" s="236"/>
      <c r="AE37" s="236"/>
      <c r="AF37" s="236"/>
      <c r="AG37" s="236"/>
      <c r="AH37" s="237"/>
    </row>
    <row r="38" spans="1:34">
      <c r="A38" s="2"/>
      <c r="B38" s="2"/>
      <c r="C38" s="101"/>
      <c r="D38" s="2"/>
      <c r="E38" s="2"/>
      <c r="F38" s="2"/>
      <c r="G38" s="2"/>
      <c r="H38" s="2"/>
      <c r="I38" s="2"/>
      <c r="J38" s="2"/>
      <c r="K38" s="102"/>
      <c r="L38" s="309" t="str">
        <f>IF(入力フォーム_基本情報!P3=0,"0",入力フォーム_基本情報!P3)</f>
        <v>0</v>
      </c>
      <c r="M38" s="310"/>
      <c r="N38" s="310"/>
      <c r="O38" s="310"/>
      <c r="P38" s="310"/>
      <c r="Q38" s="310"/>
      <c r="R38" s="311"/>
      <c r="S38" s="98"/>
      <c r="T38" s="99"/>
      <c r="U38" s="99"/>
      <c r="V38" s="99"/>
      <c r="W38" s="99"/>
      <c r="X38" s="99"/>
      <c r="Y38" s="99"/>
      <c r="Z38" s="99"/>
      <c r="AA38" s="100"/>
      <c r="AB38" s="309">
        <f>入力フォーム_基本情報!Q43+入力フォーム_基本情報!Q46</f>
        <v>0</v>
      </c>
      <c r="AC38" s="310"/>
      <c r="AD38" s="310"/>
      <c r="AE38" s="310"/>
      <c r="AF38" s="310"/>
      <c r="AG38" s="310"/>
      <c r="AH38" s="311"/>
    </row>
    <row r="39" spans="1:34">
      <c r="A39" s="2"/>
      <c r="B39" s="2"/>
      <c r="C39" s="278" t="s">
        <v>93</v>
      </c>
      <c r="D39" s="279"/>
      <c r="E39" s="279"/>
      <c r="F39" s="279"/>
      <c r="G39" s="279"/>
      <c r="H39" s="279"/>
      <c r="I39" s="279"/>
      <c r="J39" s="279"/>
      <c r="K39" s="280"/>
      <c r="L39" s="281" t="s">
        <v>94</v>
      </c>
      <c r="M39" s="282"/>
      <c r="N39" s="282"/>
      <c r="O39" s="282"/>
      <c r="P39" s="282"/>
      <c r="Q39" s="282"/>
      <c r="R39" s="283"/>
      <c r="S39" s="278" t="s">
        <v>95</v>
      </c>
      <c r="T39" s="279"/>
      <c r="U39" s="279"/>
      <c r="V39" s="279"/>
      <c r="W39" s="279"/>
      <c r="X39" s="279"/>
      <c r="Y39" s="279"/>
      <c r="Z39" s="279"/>
      <c r="AA39" s="280"/>
      <c r="AB39" s="312">
        <f>入力フォーム_基本情報!Q44+入力フォーム_基本情報!Q47</f>
        <v>0</v>
      </c>
      <c r="AC39" s="313"/>
      <c r="AD39" s="313"/>
      <c r="AE39" s="313"/>
      <c r="AF39" s="313"/>
      <c r="AG39" s="313"/>
      <c r="AH39" s="314"/>
    </row>
    <row r="40" spans="1:34">
      <c r="A40" s="2"/>
      <c r="B40" s="2"/>
      <c r="C40" s="113"/>
      <c r="D40" s="84" t="s">
        <v>96</v>
      </c>
      <c r="E40" s="114"/>
      <c r="F40" s="114"/>
      <c r="G40" s="114"/>
      <c r="H40" s="114"/>
      <c r="I40" s="114"/>
      <c r="J40" s="114"/>
      <c r="K40" s="85"/>
      <c r="L40" s="284"/>
      <c r="M40" s="285"/>
      <c r="N40" s="285"/>
      <c r="O40" s="285"/>
      <c r="P40" s="285"/>
      <c r="Q40" s="285"/>
      <c r="R40" s="286"/>
      <c r="S40" s="101"/>
      <c r="T40" s="2"/>
      <c r="U40" s="2"/>
      <c r="V40" s="2"/>
      <c r="W40" s="2"/>
      <c r="X40" s="2"/>
      <c r="Y40" s="2"/>
      <c r="Z40" s="2"/>
      <c r="AA40" s="102"/>
      <c r="AB40" s="101"/>
      <c r="AC40" s="2"/>
      <c r="AD40" s="2"/>
      <c r="AE40" s="2"/>
      <c r="AF40" s="2"/>
      <c r="AG40" s="2"/>
      <c r="AH40" s="102"/>
    </row>
    <row r="41" spans="1:34">
      <c r="A41" s="2"/>
      <c r="B41" s="2"/>
      <c r="C41" s="113"/>
      <c r="D41" s="84" t="s">
        <v>97</v>
      </c>
      <c r="E41" s="114"/>
      <c r="F41" s="114"/>
      <c r="G41" s="114"/>
      <c r="H41" s="114"/>
      <c r="I41" s="114"/>
      <c r="J41" s="114"/>
      <c r="K41" s="85"/>
      <c r="L41" s="284"/>
      <c r="M41" s="285"/>
      <c r="N41" s="285"/>
      <c r="O41" s="285"/>
      <c r="P41" s="285"/>
      <c r="Q41" s="285"/>
      <c r="R41" s="286"/>
      <c r="S41" s="101"/>
      <c r="T41" s="2"/>
      <c r="U41" s="2"/>
      <c r="V41" s="2"/>
      <c r="W41" s="2"/>
      <c r="X41" s="2"/>
      <c r="Y41" s="2"/>
      <c r="Z41" s="2"/>
      <c r="AA41" s="102"/>
      <c r="AB41" s="101"/>
      <c r="AC41" s="2"/>
      <c r="AD41" s="2"/>
      <c r="AE41" s="2"/>
      <c r="AF41" s="2"/>
      <c r="AG41" s="2"/>
      <c r="AH41" s="102"/>
    </row>
    <row r="42" spans="1:34">
      <c r="A42" s="2"/>
      <c r="B42" s="2"/>
      <c r="C42" s="113"/>
      <c r="D42" s="287" t="s">
        <v>198</v>
      </c>
      <c r="E42" s="288"/>
      <c r="F42" s="288"/>
      <c r="G42" s="279" t="s">
        <v>199</v>
      </c>
      <c r="H42" s="279"/>
      <c r="I42" s="279"/>
      <c r="J42" s="279"/>
      <c r="K42" s="280"/>
      <c r="L42" s="289"/>
      <c r="M42" s="290"/>
      <c r="N42" s="290"/>
      <c r="O42" s="290"/>
      <c r="P42" s="290"/>
      <c r="Q42" s="290"/>
      <c r="R42" s="291"/>
      <c r="S42" s="101"/>
      <c r="T42" s="2"/>
      <c r="U42" s="2"/>
      <c r="V42" s="2"/>
      <c r="W42" s="2"/>
      <c r="X42" s="2"/>
      <c r="Y42" s="2"/>
      <c r="Z42" s="2"/>
      <c r="AA42" s="102"/>
      <c r="AB42" s="101"/>
      <c r="AC42" s="2"/>
      <c r="AD42" s="2"/>
      <c r="AE42" s="2"/>
      <c r="AF42" s="2"/>
      <c r="AG42" s="2"/>
      <c r="AH42" s="102"/>
    </row>
    <row r="43" spans="1:34">
      <c r="A43" s="2"/>
      <c r="B43" s="2"/>
      <c r="C43" s="113"/>
      <c r="D43" s="101"/>
      <c r="E43" s="2"/>
      <c r="F43" s="2"/>
      <c r="G43" s="2"/>
      <c r="H43" s="2"/>
      <c r="I43" s="2"/>
      <c r="J43" s="2"/>
      <c r="K43" s="102"/>
      <c r="L43" s="306"/>
      <c r="M43" s="307"/>
      <c r="N43" s="307"/>
      <c r="O43" s="307"/>
      <c r="P43" s="307"/>
      <c r="Q43" s="307"/>
      <c r="R43" s="308"/>
      <c r="S43" s="101"/>
      <c r="T43" s="2"/>
      <c r="U43" s="2"/>
      <c r="V43" s="2"/>
      <c r="W43" s="2"/>
      <c r="X43" s="2"/>
      <c r="Y43" s="2"/>
      <c r="Z43" s="2"/>
      <c r="AA43" s="102"/>
      <c r="AB43" s="101"/>
      <c r="AC43" s="2"/>
      <c r="AD43" s="2"/>
      <c r="AE43" s="2"/>
      <c r="AF43" s="2"/>
      <c r="AG43" s="2"/>
      <c r="AH43" s="102"/>
    </row>
    <row r="44" spans="1:34">
      <c r="A44" s="2"/>
      <c r="B44" s="2"/>
      <c r="C44" s="113"/>
      <c r="D44" s="98"/>
      <c r="E44" s="99"/>
      <c r="F44" s="99"/>
      <c r="G44" s="99"/>
      <c r="H44" s="99"/>
      <c r="I44" s="99"/>
      <c r="J44" s="99"/>
      <c r="K44" s="100"/>
      <c r="L44" s="309"/>
      <c r="M44" s="310"/>
      <c r="N44" s="310"/>
      <c r="O44" s="310"/>
      <c r="P44" s="310"/>
      <c r="Q44" s="310"/>
      <c r="R44" s="311"/>
      <c r="S44" s="101"/>
      <c r="T44" s="2"/>
      <c r="U44" s="2"/>
      <c r="V44" s="2"/>
      <c r="W44" s="2"/>
      <c r="X44" s="2"/>
      <c r="Y44" s="2"/>
      <c r="Z44" s="2"/>
      <c r="AA44" s="102"/>
      <c r="AB44" s="101"/>
      <c r="AC44" s="2"/>
      <c r="AD44" s="2"/>
      <c r="AE44" s="2"/>
      <c r="AF44" s="2"/>
      <c r="AG44" s="2"/>
      <c r="AH44" s="102"/>
    </row>
    <row r="45" spans="1:34">
      <c r="A45" s="2"/>
      <c r="B45" s="2"/>
      <c r="C45" s="115"/>
      <c r="D45" s="270" t="s">
        <v>98</v>
      </c>
      <c r="E45" s="271"/>
      <c r="F45" s="271"/>
      <c r="G45" s="271"/>
      <c r="H45" s="271"/>
      <c r="I45" s="271"/>
      <c r="J45" s="271"/>
      <c r="K45" s="272"/>
      <c r="L45" s="275">
        <f>SUM(L40:R44)</f>
        <v>0</v>
      </c>
      <c r="M45" s="276"/>
      <c r="N45" s="276"/>
      <c r="O45" s="276"/>
      <c r="P45" s="276"/>
      <c r="Q45" s="276"/>
      <c r="R45" s="277"/>
      <c r="S45" s="98"/>
      <c r="T45" s="99"/>
      <c r="U45" s="99"/>
      <c r="V45" s="99"/>
      <c r="W45" s="99"/>
      <c r="X45" s="99"/>
      <c r="Y45" s="99"/>
      <c r="Z45" s="99"/>
      <c r="AA45" s="100"/>
      <c r="AB45" s="98"/>
      <c r="AC45" s="99"/>
      <c r="AD45" s="99"/>
      <c r="AE45" s="99"/>
      <c r="AF45" s="99"/>
      <c r="AG45" s="99"/>
      <c r="AH45" s="100"/>
    </row>
    <row r="46" spans="1:34">
      <c r="A46" s="2"/>
      <c r="B46" s="2"/>
      <c r="C46" s="270" t="s">
        <v>71</v>
      </c>
      <c r="D46" s="271"/>
      <c r="E46" s="271"/>
      <c r="F46" s="271"/>
      <c r="G46" s="271"/>
      <c r="H46" s="271"/>
      <c r="I46" s="271"/>
      <c r="J46" s="271"/>
      <c r="K46" s="272"/>
      <c r="L46" s="275">
        <f>L38+L45</f>
        <v>0</v>
      </c>
      <c r="M46" s="276"/>
      <c r="N46" s="276"/>
      <c r="O46" s="276"/>
      <c r="P46" s="276"/>
      <c r="Q46" s="276"/>
      <c r="R46" s="277"/>
      <c r="S46" s="270" t="s">
        <v>71</v>
      </c>
      <c r="T46" s="271"/>
      <c r="U46" s="271"/>
      <c r="V46" s="271"/>
      <c r="W46" s="271"/>
      <c r="X46" s="271"/>
      <c r="Y46" s="271"/>
      <c r="Z46" s="271"/>
      <c r="AA46" s="272"/>
      <c r="AB46" s="275">
        <f>AB38+AB39</f>
        <v>0</v>
      </c>
      <c r="AC46" s="276"/>
      <c r="AD46" s="276"/>
      <c r="AE46" s="276"/>
      <c r="AF46" s="276"/>
      <c r="AG46" s="276"/>
      <c r="AH46" s="277"/>
    </row>
    <row r="47" spans="1:34">
      <c r="A47" s="2"/>
      <c r="B47" s="2"/>
      <c r="C47" s="2"/>
      <c r="D47" s="2"/>
      <c r="E47" s="2"/>
      <c r="F47" s="2"/>
      <c r="G47" s="2"/>
      <c r="H47" s="2"/>
      <c r="I47" s="2"/>
      <c r="J47" s="2"/>
      <c r="K47" s="2"/>
      <c r="L47" s="279" t="str">
        <f>IF(L46=AB46,"","不一致")</f>
        <v/>
      </c>
      <c r="M47" s="279"/>
      <c r="N47" s="279"/>
      <c r="O47" s="279"/>
      <c r="P47" s="279"/>
      <c r="Q47" s="279"/>
      <c r="R47" s="279"/>
      <c r="S47" s="2"/>
      <c r="T47" s="2"/>
      <c r="U47" s="2"/>
      <c r="V47" s="2"/>
      <c r="W47" s="2"/>
      <c r="X47" s="2"/>
      <c r="Y47" s="2"/>
      <c r="Z47" s="2"/>
      <c r="AA47" s="2"/>
      <c r="AB47" s="279" t="str">
        <f>IF(AB46=L46,"","不一致")</f>
        <v/>
      </c>
      <c r="AC47" s="279"/>
      <c r="AD47" s="279"/>
      <c r="AE47" s="279"/>
      <c r="AF47" s="279"/>
      <c r="AG47" s="279"/>
      <c r="AH47" s="279"/>
    </row>
    <row r="48" spans="1:34" ht="18" customHeight="1">
      <c r="A48" s="2"/>
      <c r="B48" s="2" t="s">
        <v>99</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18" customHeight="1">
      <c r="A49" s="2"/>
      <c r="B49" s="2"/>
      <c r="C49" s="2" t="s">
        <v>100</v>
      </c>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8" customHeight="1">
      <c r="A50" s="2"/>
      <c r="B50" s="2"/>
      <c r="C50" s="2" t="s">
        <v>101</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15" customHeight="1">
      <c r="A51" s="2"/>
      <c r="B51" s="2"/>
      <c r="C51" s="2" t="s">
        <v>102</v>
      </c>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sheetData>
  <sheetProtection sheet="1" objects="1" scenarios="1" formatCells="0"/>
  <mergeCells count="59">
    <mergeCell ref="R7:AB7"/>
    <mergeCell ref="R9:AB9"/>
    <mergeCell ref="H4:AF4"/>
    <mergeCell ref="N23:U23"/>
    <mergeCell ref="R29:Y30"/>
    <mergeCell ref="L15:P15"/>
    <mergeCell ref="L16:P16"/>
    <mergeCell ref="J27:Q27"/>
    <mergeCell ref="L18:P18"/>
    <mergeCell ref="V18:W18"/>
    <mergeCell ref="N24:U24"/>
    <mergeCell ref="N21:U21"/>
    <mergeCell ref="N22:U22"/>
    <mergeCell ref="S39:AA39"/>
    <mergeCell ref="AB39:AH39"/>
    <mergeCell ref="L38:R38"/>
    <mergeCell ref="AB38:AH38"/>
    <mergeCell ref="AB37:AH37"/>
    <mergeCell ref="AB47:AH47"/>
    <mergeCell ref="L47:R47"/>
    <mergeCell ref="S46:AA46"/>
    <mergeCell ref="AB46:AH46"/>
    <mergeCell ref="L43:R43"/>
    <mergeCell ref="L44:R44"/>
    <mergeCell ref="C37:K37"/>
    <mergeCell ref="L37:R37"/>
    <mergeCell ref="S37:AA37"/>
    <mergeCell ref="B2:AH2"/>
    <mergeCell ref="C35:R35"/>
    <mergeCell ref="S35:AH35"/>
    <mergeCell ref="L17:P17"/>
    <mergeCell ref="C29:I29"/>
    <mergeCell ref="R27:Y27"/>
    <mergeCell ref="L7:O7"/>
    <mergeCell ref="L8:O8"/>
    <mergeCell ref="L9:O9"/>
    <mergeCell ref="L10:O10"/>
    <mergeCell ref="L11:N11"/>
    <mergeCell ref="O11:R11"/>
    <mergeCell ref="W12:AB12"/>
    <mergeCell ref="D45:K45"/>
    <mergeCell ref="L45:R45"/>
    <mergeCell ref="C46:K46"/>
    <mergeCell ref="L46:R46"/>
    <mergeCell ref="C39:K39"/>
    <mergeCell ref="L39:R39"/>
    <mergeCell ref="L40:R40"/>
    <mergeCell ref="L41:R41"/>
    <mergeCell ref="D42:F42"/>
    <mergeCell ref="G42:K42"/>
    <mergeCell ref="L42:R42"/>
    <mergeCell ref="C36:K36"/>
    <mergeCell ref="S36:AA36"/>
    <mergeCell ref="Z29:AH29"/>
    <mergeCell ref="J30:Q30"/>
    <mergeCell ref="J31:Q31"/>
    <mergeCell ref="J29:Q29"/>
    <mergeCell ref="R31:Y32"/>
    <mergeCell ref="AB36:AH36"/>
  </mergeCells>
  <phoneticPr fontId="20"/>
  <conditionalFormatting sqref="C29:Q29">
    <cfRule type="cellIs" dxfId="22" priority="4" operator="equal">
      <formula>""</formula>
    </cfRule>
  </conditionalFormatting>
  <conditionalFormatting sqref="H4:AF4">
    <cfRule type="cellIs" dxfId="21" priority="11" operator="equal">
      <formula>""</formula>
    </cfRule>
  </conditionalFormatting>
  <conditionalFormatting sqref="L7:O10 R9 O11:R11 W12:AB12">
    <cfRule type="cellIs" dxfId="20" priority="7" operator="equal">
      <formula>""</formula>
    </cfRule>
  </conditionalFormatting>
  <conditionalFormatting sqref="L15:P18 V18:W18 Z18">
    <cfRule type="cellIs" dxfId="19" priority="6" operator="equal">
      <formula>""</formula>
    </cfRule>
  </conditionalFormatting>
  <conditionalFormatting sqref="L40:R42">
    <cfRule type="expression" dxfId="18" priority="13">
      <formula>IF(L40="",1,0)</formula>
    </cfRule>
  </conditionalFormatting>
  <conditionalFormatting sqref="L47:R47 AB47:AH47">
    <cfRule type="expression" dxfId="17" priority="14">
      <formula>IF($AB$47="不一致",1,0)</formula>
    </cfRule>
  </conditionalFormatting>
  <conditionalFormatting sqref="N21:N22 N23:U23 N24">
    <cfRule type="cellIs" dxfId="16" priority="5" operator="equal">
      <formula>""</formula>
    </cfRule>
  </conditionalFormatting>
  <conditionalFormatting sqref="R7">
    <cfRule type="cellIs" dxfId="15" priority="9" operator="equal">
      <formula>""</formula>
    </cfRule>
  </conditionalFormatting>
  <conditionalFormatting sqref="Z29:AH29">
    <cfRule type="cellIs" dxfId="12" priority="1" operator="equal">
      <formula>""</formula>
    </cfRule>
  </conditionalFormatting>
  <pageMargins left="1.1417322834645669" right="0.15748031496062992" top="0.39370078740157483" bottom="0.19685039370078741" header="0.51181102362204722" footer="0.51181102362204722"/>
  <pageSetup paperSize="9" scale="84" orientation="portrait" r:id="rId1"/>
  <extLst>
    <ext xmlns:x14="http://schemas.microsoft.com/office/spreadsheetml/2009/9/main" uri="{78C0D931-6437-407d-A8EE-F0AAD7539E65}">
      <x14:conditionalFormattings>
        <x14:conditionalFormatting xmlns:xm="http://schemas.microsoft.com/office/excel/2006/main">
          <x14:cfRule type="expression" priority="3" id="{2401B023-E806-4112-9980-12E05FBB47CF}">
            <xm:f>IF(入力フォーム_基本情報!P28="",1,0)</xm:f>
            <x14:dxf>
              <fill>
                <patternFill>
                  <bgColor rgb="FFFFFF00"/>
                </patternFill>
              </fill>
            </x14:dxf>
          </x14:cfRule>
          <xm:sqref>R29:Y30</xm:sqref>
        </x14:conditionalFormatting>
        <x14:conditionalFormatting xmlns:xm="http://schemas.microsoft.com/office/excel/2006/main">
          <x14:cfRule type="expression" priority="2" id="{B66F4F88-264B-47E4-AFBD-F4EBE1C94241}">
            <xm:f>IF(入力フォーム_基本情報!P27="",1,0)</xm:f>
            <x14:dxf>
              <fill>
                <patternFill>
                  <bgColor rgb="FFFFFF00"/>
                </patternFill>
              </fill>
            </x14:dxf>
          </x14:cfRule>
          <xm:sqref>R31:Y32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B0CA-8A1F-4771-8B52-E34DACFA0344}">
  <sheetPr codeName="Sheet7">
    <tabColor rgb="FFFFFF00"/>
    <pageSetUpPr fitToPage="1"/>
  </sheetPr>
  <dimension ref="A1:AK44"/>
  <sheetViews>
    <sheetView view="pageBreakPreview" zoomScale="130" zoomScaleNormal="100" zoomScaleSheetLayoutView="130" workbookViewId="0"/>
  </sheetViews>
  <sheetFormatPr defaultRowHeight="18"/>
  <cols>
    <col min="1" max="1" width="2.58203125" customWidth="1"/>
    <col min="2" max="36" width="2.58203125" style="1" customWidth="1"/>
    <col min="37" max="37" width="2.58203125" customWidth="1"/>
  </cols>
  <sheetData>
    <row r="1" spans="1:36">
      <c r="B1" s="116" t="s">
        <v>148</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3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row>
    <row r="3" spans="1:3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36">
      <c r="B4" s="318" t="s">
        <v>149</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row>
    <row r="5" spans="1:3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row>
    <row r="6" spans="1:3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row>
    <row r="7" spans="1:3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row>
    <row r="8" spans="1:36">
      <c r="B8" s="320" t="str">
        <f>"　"&amp;入力フォーム_基本情報!P15&amp;"　は助成金交付を申請するにあたってまた助成事業の実施期間内及び完了後においては下記の何れにも該当しないことを誓約いたします。この誓約が虚偽であり又はこの誓約に反したことにより当方が不利益を被ることとなっても異議は一切申し立てません。"</f>
        <v>　　は助成金交付を申請するにあたってまた助成事業の実施期間内及び完了後においては下記の何れにも該当しないことを誓約いたします。この誓約が虚偽であり又はこの誓約に反したことにより当方が不利益を被ることとなっても異議は一切申し立てません。</v>
      </c>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row>
    <row r="9" spans="1:36">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row>
    <row r="10" spans="1:36">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row>
    <row r="11" spans="1:3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row>
    <row r="12" spans="1:3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row>
    <row r="13" spans="1:36">
      <c r="B13" s="321" t="s">
        <v>10</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row>
    <row r="14" spans="1:36">
      <c r="A14" s="118"/>
      <c r="B14" s="318" t="s">
        <v>150</v>
      </c>
      <c r="C14" s="318"/>
      <c r="D14" s="319" t="s">
        <v>151</v>
      </c>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row>
    <row r="15" spans="1:36">
      <c r="A15" s="118"/>
      <c r="B15" s="116"/>
      <c r="C15" s="116"/>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row>
    <row r="16" spans="1:36">
      <c r="A16" s="118"/>
      <c r="B16" s="116"/>
      <c r="C16" s="116"/>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row>
    <row r="17" spans="1:36">
      <c r="A17" s="118"/>
      <c r="B17" s="116"/>
      <c r="C17" s="116"/>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row>
    <row r="18" spans="1:36">
      <c r="A18" s="118"/>
      <c r="B18" s="116"/>
      <c r="C18" s="116"/>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row>
    <row r="19" spans="1:36">
      <c r="A19" s="118"/>
      <c r="B19" s="317" t="s">
        <v>152</v>
      </c>
      <c r="C19" s="318"/>
      <c r="D19" s="319" t="s">
        <v>153</v>
      </c>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row>
    <row r="20" spans="1:36">
      <c r="A20" s="118"/>
      <c r="B20" s="116"/>
      <c r="C20" s="116"/>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row>
    <row r="21" spans="1:36">
      <c r="A21" s="118"/>
      <c r="B21" s="317" t="s">
        <v>154</v>
      </c>
      <c r="C21" s="318"/>
      <c r="D21" s="319" t="s">
        <v>155</v>
      </c>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row>
    <row r="22" spans="1:36">
      <c r="A22" s="118"/>
      <c r="B22" s="116"/>
      <c r="C22" s="116"/>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row>
    <row r="23" spans="1:36">
      <c r="A23" s="118"/>
      <c r="B23" s="317" t="s">
        <v>156</v>
      </c>
      <c r="C23" s="318"/>
      <c r="D23" s="319" t="s">
        <v>157</v>
      </c>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row>
    <row r="24" spans="1:36">
      <c r="A24" s="118"/>
      <c r="B24" s="116"/>
      <c r="C24" s="116"/>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row>
    <row r="25" spans="1:36">
      <c r="B25" s="317" t="s">
        <v>158</v>
      </c>
      <c r="C25" s="318"/>
      <c r="D25" s="319" t="s">
        <v>159</v>
      </c>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row>
    <row r="26" spans="1:36">
      <c r="B26" s="120"/>
      <c r="C26" s="117"/>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row>
    <row r="27" spans="1:36">
      <c r="B27" s="120"/>
      <c r="C27" s="117"/>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row>
    <row r="28" spans="1:36">
      <c r="B28" s="116"/>
      <c r="C28" s="116"/>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row>
    <row r="29" spans="1:36">
      <c r="P29" s="121" t="b">
        <v>0</v>
      </c>
      <c r="Q29" s="227" t="s">
        <v>160</v>
      </c>
      <c r="R29" s="227"/>
      <c r="S29" s="227"/>
      <c r="T29" s="227"/>
      <c r="U29" s="227"/>
      <c r="V29" s="227"/>
      <c r="W29" s="227"/>
      <c r="X29" s="227"/>
      <c r="Y29" s="227"/>
      <c r="Z29" s="227"/>
      <c r="AA29" s="227"/>
    </row>
    <row r="39" spans="2:3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2:37">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row>
    <row r="41" spans="2:37">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row>
    <row r="42" spans="2:37">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row>
    <row r="43" spans="2:37">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row>
    <row r="44" spans="2:37">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row>
  </sheetData>
  <sheetProtection sheet="1" scenarios="1" formatCells="0"/>
  <mergeCells count="14">
    <mergeCell ref="Q29:AA29"/>
    <mergeCell ref="B21:C21"/>
    <mergeCell ref="D21:AJ22"/>
    <mergeCell ref="B23:C23"/>
    <mergeCell ref="D23:AJ24"/>
    <mergeCell ref="B25:C25"/>
    <mergeCell ref="D25:AJ28"/>
    <mergeCell ref="B19:C19"/>
    <mergeCell ref="D19:AJ20"/>
    <mergeCell ref="B4:AJ4"/>
    <mergeCell ref="B8:AJ10"/>
    <mergeCell ref="B13:AJ13"/>
    <mergeCell ref="B14:C14"/>
    <mergeCell ref="D14:AJ18"/>
  </mergeCells>
  <phoneticPr fontId="20"/>
  <conditionalFormatting sqref="Q29:AA29">
    <cfRule type="expression" dxfId="10" priority="1">
      <formula>IF($P$29=FALSE,1,0)</formula>
    </cfRule>
  </conditionalFormatting>
  <pageMargins left="0.70866141732283472" right="0.19685039370078741" top="0.74803149606299213" bottom="0.74803149606299213" header="0.31496062992125984" footer="0.31496062992125984"/>
  <pageSetup paperSize="9" scale="90" orientation="portrait" r:id="rId1"/>
  <extLst>
    <ext xmlns:x14="http://schemas.microsoft.com/office/spreadsheetml/2009/9/main" uri="{78C0D931-6437-407d-A8EE-F0AAD7539E65}">
      <x14:conditionalFormattings>
        <x14:conditionalFormatting xmlns:xm="http://schemas.microsoft.com/office/excel/2006/main">
          <x14:cfRule type="expression" priority="3" id="{AF1E607A-0EB3-40C1-8209-343EBFA60EAB}">
            <xm:f>IF(入力フォーム_基本情報!P15="",1,0)</xm:f>
            <x14:dxf>
              <fill>
                <patternFill>
                  <bgColor rgb="FFFFFF00"/>
                </patternFill>
              </fill>
            </x14:dxf>
          </x14:cfRule>
          <xm:sqref>B8:AJ10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5056-9FA7-401F-94E3-D622F4033C83}">
  <sheetPr codeName="Sheet8">
    <tabColor rgb="FFFFFF00"/>
    <pageSetUpPr fitToPage="1"/>
  </sheetPr>
  <dimension ref="B2:AJ43"/>
  <sheetViews>
    <sheetView view="pageBreakPreview" zoomScale="115" zoomScaleNormal="100" zoomScaleSheetLayoutView="115" workbookViewId="0"/>
  </sheetViews>
  <sheetFormatPr defaultRowHeight="18"/>
  <cols>
    <col min="1" max="1" width="2.58203125" customWidth="1"/>
    <col min="2" max="36" width="2.58203125" style="1" customWidth="1"/>
    <col min="37" max="37" width="2.58203125" customWidth="1"/>
  </cols>
  <sheetData>
    <row r="2" spans="2:36">
      <c r="AA2" s="210" t="str">
        <f>IF(入力フォーム_基本情報!P9="","",入力フォーム_基本情報!P9)</f>
        <v/>
      </c>
      <c r="AB2" s="210"/>
      <c r="AC2" s="210"/>
      <c r="AD2" s="210"/>
      <c r="AE2" s="210"/>
      <c r="AF2" s="210"/>
      <c r="AG2" s="210"/>
      <c r="AH2" s="210"/>
      <c r="AI2" s="210"/>
      <c r="AJ2" s="210"/>
    </row>
    <row r="4" spans="2:36">
      <c r="B4" s="1" t="s">
        <v>9</v>
      </c>
    </row>
    <row r="5" spans="2:36">
      <c r="B5" s="220" t="str">
        <f>IF(入力フォーム_基本情報!P8="","","会長　"&amp;入力フォーム_基本情報!P8&amp;"　殿")</f>
        <v>会長　森川　博之　殿</v>
      </c>
      <c r="C5" s="220"/>
      <c r="D5" s="220"/>
      <c r="E5" s="220"/>
      <c r="F5" s="220"/>
      <c r="G5" s="220"/>
      <c r="H5" s="220"/>
      <c r="I5" s="220"/>
    </row>
    <row r="6" spans="2:36" ht="36" customHeight="1">
      <c r="P6" s="214" t="s">
        <v>0</v>
      </c>
      <c r="Q6" s="214"/>
      <c r="R6" s="214"/>
      <c r="S6" s="214"/>
      <c r="T6" s="214"/>
      <c r="V6" s="213" t="str">
        <f>IF(入力フォーム_基本情報!P14="","",入力フォーム_基本情報!P14)</f>
        <v/>
      </c>
      <c r="W6" s="213"/>
      <c r="X6" s="213"/>
      <c r="Y6" s="213"/>
      <c r="Z6" s="213"/>
      <c r="AA6" s="213"/>
      <c r="AB6" s="213"/>
      <c r="AC6" s="213"/>
      <c r="AD6" s="213"/>
      <c r="AE6" s="213"/>
      <c r="AF6" s="213"/>
      <c r="AG6" s="213"/>
      <c r="AH6" s="213"/>
      <c r="AI6" s="213"/>
      <c r="AJ6" s="213"/>
    </row>
    <row r="7" spans="2:36" ht="18" customHeight="1">
      <c r="P7" s="214" t="s">
        <v>1</v>
      </c>
      <c r="Q7" s="214"/>
      <c r="R7" s="214"/>
      <c r="S7" s="214"/>
      <c r="T7" s="214"/>
      <c r="V7" s="215" t="str">
        <f>IF(入力フォーム_基本情報!P15="","",入力フォーム_基本情報!P15)</f>
        <v/>
      </c>
      <c r="W7" s="215"/>
      <c r="X7" s="215"/>
      <c r="Y7" s="215"/>
      <c r="Z7" s="215"/>
      <c r="AA7" s="215"/>
      <c r="AB7" s="215"/>
      <c r="AC7" s="215"/>
      <c r="AD7" s="215"/>
      <c r="AE7" s="215"/>
      <c r="AF7" s="215"/>
      <c r="AG7" s="215"/>
      <c r="AH7" s="215"/>
      <c r="AI7" s="215"/>
      <c r="AJ7" s="215"/>
    </row>
    <row r="8" spans="2:36" ht="18" customHeight="1">
      <c r="P8" s="214" t="s">
        <v>2</v>
      </c>
      <c r="Q8" s="214"/>
      <c r="R8" s="214"/>
      <c r="S8" s="214"/>
      <c r="T8" s="214"/>
      <c r="V8" s="215" t="str">
        <f>IF(入力フォーム_基本情報!P16="","",入力フォーム_基本情報!P16)</f>
        <v/>
      </c>
      <c r="W8" s="215"/>
      <c r="X8" s="215"/>
      <c r="Y8" s="215"/>
      <c r="Z8" s="215"/>
      <c r="AA8" s="215"/>
      <c r="AB8" s="215"/>
      <c r="AC8" s="215"/>
      <c r="AD8" s="215"/>
      <c r="AE8" s="215"/>
      <c r="AF8" s="215"/>
      <c r="AG8" s="215"/>
      <c r="AH8" s="215"/>
      <c r="AI8" s="215"/>
      <c r="AJ8" s="215"/>
    </row>
    <row r="9" spans="2:36" ht="18" customHeight="1">
      <c r="V9" s="215" t="str">
        <f>IF(入力フォーム_基本情報!P17="","",入力フォーム_基本情報!P17)</f>
        <v/>
      </c>
      <c r="W9" s="215"/>
      <c r="X9" s="215"/>
      <c r="Y9" s="215"/>
      <c r="Z9" s="215"/>
      <c r="AA9" s="215"/>
      <c r="AB9" s="215"/>
      <c r="AC9" s="215"/>
      <c r="AD9" s="215"/>
      <c r="AE9" s="215"/>
      <c r="AF9" s="215"/>
      <c r="AG9" s="215"/>
      <c r="AH9" s="215"/>
      <c r="AI9" s="215"/>
      <c r="AJ9" s="215"/>
    </row>
    <row r="11" spans="2:36">
      <c r="B11" s="212" t="s">
        <v>161</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row>
    <row r="12" spans="2:36">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row>
    <row r="13" spans="2:36">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row>
    <row r="14" spans="2:36">
      <c r="B14" s="213" t="s">
        <v>273</v>
      </c>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row>
    <row r="15" spans="2:36">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row>
    <row r="16" spans="2:36">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row>
    <row r="17" spans="2:36">
      <c r="B17" s="1" t="s">
        <v>162</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row>
    <row r="18" spans="2:36">
      <c r="E18" s="90"/>
      <c r="F18" s="90"/>
      <c r="G18" s="90"/>
      <c r="H18" s="90"/>
      <c r="I18" s="90"/>
      <c r="J18" s="90"/>
      <c r="K18" s="90"/>
      <c r="L18" s="90"/>
      <c r="M18" s="90"/>
      <c r="N18" s="90"/>
      <c r="O18" s="90"/>
      <c r="P18" s="90"/>
      <c r="Q18" s="90"/>
      <c r="R18" s="122"/>
      <c r="S18" s="90"/>
      <c r="T18" s="90"/>
      <c r="U18" s="90"/>
      <c r="V18" s="90"/>
      <c r="W18" s="90"/>
      <c r="X18" s="90"/>
      <c r="Y18" s="90"/>
      <c r="Z18" s="90"/>
      <c r="AA18" s="90"/>
      <c r="AB18" s="90"/>
      <c r="AC18" s="90"/>
      <c r="AD18" s="90"/>
      <c r="AE18" s="90"/>
      <c r="AF18" s="90"/>
      <c r="AG18" s="90"/>
      <c r="AH18" s="90"/>
      <c r="AI18" s="90"/>
      <c r="AJ18" s="90"/>
    </row>
    <row r="19" spans="2:36">
      <c r="C19" s="1" t="s">
        <v>203</v>
      </c>
      <c r="D19" s="227" t="s">
        <v>205</v>
      </c>
      <c r="E19" s="227"/>
      <c r="F19" s="227"/>
      <c r="G19" s="227"/>
      <c r="H19" s="227"/>
      <c r="I19" s="227"/>
      <c r="J19" s="95" t="s">
        <v>204</v>
      </c>
      <c r="K19" s="227" t="s">
        <v>206</v>
      </c>
      <c r="L19" s="227"/>
      <c r="M19" s="227"/>
      <c r="N19" s="227"/>
      <c r="O19" s="227"/>
      <c r="P19" s="227"/>
      <c r="Q19" s="1" t="s">
        <v>207</v>
      </c>
      <c r="R19" s="106"/>
    </row>
    <row r="20" spans="2:36">
      <c r="R20" s="106"/>
    </row>
    <row r="21" spans="2:36">
      <c r="B21" s="1" t="s">
        <v>163</v>
      </c>
    </row>
    <row r="22" spans="2:36">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row>
    <row r="23" spans="2:36">
      <c r="C23" s="1" t="s">
        <v>203</v>
      </c>
      <c r="D23" s="227" t="s">
        <v>205</v>
      </c>
      <c r="E23" s="227"/>
      <c r="F23" s="227"/>
      <c r="G23" s="227"/>
      <c r="H23" s="227"/>
      <c r="I23" s="227"/>
      <c r="J23" s="95" t="s">
        <v>204</v>
      </c>
      <c r="K23" s="227" t="s">
        <v>206</v>
      </c>
      <c r="L23" s="227"/>
      <c r="M23" s="227"/>
      <c r="N23" s="227"/>
      <c r="O23" s="227"/>
      <c r="P23" s="227"/>
      <c r="Q23" s="1" t="s">
        <v>207</v>
      </c>
    </row>
    <row r="30" spans="2:36">
      <c r="P30" s="91"/>
      <c r="Q30" s="91"/>
      <c r="R30" s="91"/>
      <c r="S30" s="91"/>
    </row>
    <row r="43" spans="2:3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sheetData>
  <sheetProtection sheet="1" scenarios="1" formatCells="0"/>
  <mergeCells count="15">
    <mergeCell ref="D23:I23"/>
    <mergeCell ref="K23:P23"/>
    <mergeCell ref="AA2:AJ2"/>
    <mergeCell ref="B11:AJ13"/>
    <mergeCell ref="B14:AJ15"/>
    <mergeCell ref="P6:T6"/>
    <mergeCell ref="V6:AJ6"/>
    <mergeCell ref="P7:T7"/>
    <mergeCell ref="V7:AJ7"/>
    <mergeCell ref="P8:T8"/>
    <mergeCell ref="V9:AJ9"/>
    <mergeCell ref="D19:I19"/>
    <mergeCell ref="K19:P19"/>
    <mergeCell ref="V8:AJ8"/>
    <mergeCell ref="B5:I5"/>
  </mergeCells>
  <phoneticPr fontId="20"/>
  <conditionalFormatting sqref="B5:I5">
    <cfRule type="cellIs" dxfId="9" priority="2" operator="equal">
      <formula>""</formula>
    </cfRule>
  </conditionalFormatting>
  <conditionalFormatting sqref="V6:AJ9">
    <cfRule type="cellIs" dxfId="8" priority="1" operator="equal">
      <formula>""</formula>
    </cfRule>
  </conditionalFormatting>
  <conditionalFormatting sqref="AA2:AJ2">
    <cfRule type="cellIs" dxfId="7" priority="3" operator="equal">
      <formula>""</formula>
    </cfRule>
  </conditionalFormatting>
  <pageMargins left="0.70866141732283472" right="0.11811023622047245"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更新フラグ</vt:lpstr>
      <vt:lpstr>入力フォーム_基本情報</vt:lpstr>
      <vt:lpstr>入力フォーム_工事概要_その他</vt:lpstr>
      <vt:lpstr>00_公募申請書</vt:lpstr>
      <vt:lpstr>01_交付申請書</vt:lpstr>
      <vt:lpstr>01-1_別紙１(補助事業の概要)</vt:lpstr>
      <vt:lpstr>01-2_別紙２(工事概要書)</vt:lpstr>
      <vt:lpstr>01-5_別紙３(暴力団排除に関する誓約事項)</vt:lpstr>
      <vt:lpstr>03_オンラインによる処分通知等に関する申出書</vt:lpstr>
      <vt:lpstr>04_契約予定内容に関する調査票</vt:lpstr>
      <vt:lpstr>05_口座設置届出書</vt:lpstr>
      <vt:lpstr>'00_公募申請書'!Print_Area</vt:lpstr>
      <vt:lpstr>'01_交付申請書'!Print_Area</vt:lpstr>
      <vt:lpstr>'01-1_別紙１(補助事業の概要)'!Print_Area</vt:lpstr>
      <vt:lpstr>'01-2_別紙２(工事概要書)'!Print_Area</vt:lpstr>
      <vt:lpstr>'01-5_別紙３(暴力団排除に関する誓約事項)'!Print_Area</vt:lpstr>
      <vt:lpstr>'03_オンラインによる処分通知等に関する申出書'!Print_Area</vt:lpstr>
      <vt:lpstr>'04_契約予定内容に関する調査票'!Print_Area</vt:lpstr>
      <vt:lpstr>'05_口座設置届出書'!Print_Area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横尾 ひとみ</cp:lastModifiedBy>
  <cp:lastPrinted>2025-01-21T05:50:27Z</cp:lastPrinted>
  <dcterms:created xsi:type="dcterms:W3CDTF">2024-11-11T05:56:32Z</dcterms:created>
  <dcterms:modified xsi:type="dcterms:W3CDTF">2025-04-17T04:57:32Z</dcterms:modified>
</cp:coreProperties>
</file>